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3\EVIDENCIAS FEB-JUL 2023\"/>
    </mc:Choice>
  </mc:AlternateContent>
  <xr:revisionPtr revIDLastSave="0" documentId="8_{BFD3FECA-D8BC-4A85-B0B2-816F7337FDD7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MATERIA 1" sheetId="1" r:id="rId1"/>
    <sheet name="MATERIA 2" sheetId="3" r:id="rId2"/>
    <sheet name="MATERIA 3" sheetId="4" r:id="rId3"/>
    <sheet name="MATERIA 4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9" i="1" l="1"/>
  <c r="P56" i="5" l="1"/>
  <c r="O56" i="5"/>
  <c r="N56" i="5"/>
  <c r="M56" i="5"/>
  <c r="L56" i="5"/>
  <c r="K56" i="5"/>
  <c r="J56" i="5"/>
  <c r="P55" i="5"/>
  <c r="O55" i="5"/>
  <c r="O58" i="5" s="1"/>
  <c r="N55" i="5"/>
  <c r="M55" i="5"/>
  <c r="M58" i="5" s="1"/>
  <c r="L55" i="5"/>
  <c r="K55" i="5"/>
  <c r="K58" i="5" s="1"/>
  <c r="J55" i="5"/>
  <c r="P54" i="5"/>
  <c r="O54" i="5"/>
  <c r="O57" i="5" s="1"/>
  <c r="N54" i="5"/>
  <c r="N57" i="5" s="1"/>
  <c r="M54" i="5"/>
  <c r="M57" i="5" s="1"/>
  <c r="L54" i="5"/>
  <c r="L57" i="5" s="1"/>
  <c r="K54" i="5"/>
  <c r="K57" i="5" s="1"/>
  <c r="J54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P58" i="4" s="1"/>
  <c r="O55" i="4"/>
  <c r="N55" i="4"/>
  <c r="N58" i="4" s="1"/>
  <c r="M55" i="4"/>
  <c r="L55" i="4"/>
  <c r="L58" i="4" s="1"/>
  <c r="K55" i="4"/>
  <c r="J55" i="4"/>
  <c r="P54" i="4"/>
  <c r="P57" i="4" s="1"/>
  <c r="O54" i="4"/>
  <c r="O57" i="4" s="1"/>
  <c r="N54" i="4"/>
  <c r="N57" i="4" s="1"/>
  <c r="M54" i="4"/>
  <c r="L54" i="4"/>
  <c r="K54" i="4"/>
  <c r="K57" i="4" s="1"/>
  <c r="J54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P57" i="3" s="1"/>
  <c r="O54" i="3"/>
  <c r="O57" i="3" s="1"/>
  <c r="N54" i="3"/>
  <c r="M54" i="3"/>
  <c r="L54" i="3"/>
  <c r="K54" i="3"/>
  <c r="K57" i="3" s="1"/>
  <c r="J54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L57" i="3" l="1"/>
  <c r="L57" i="4"/>
  <c r="M57" i="4"/>
  <c r="M57" i="3"/>
  <c r="N57" i="3"/>
  <c r="L58" i="3"/>
  <c r="N58" i="3"/>
  <c r="P58" i="3"/>
  <c r="P57" i="5"/>
  <c r="J57" i="5"/>
  <c r="Q56" i="5"/>
  <c r="J57" i="4"/>
  <c r="Q56" i="4"/>
  <c r="Q56" i="3"/>
  <c r="J57" i="3"/>
  <c r="J58" i="3"/>
  <c r="J58" i="5"/>
  <c r="K58" i="4"/>
  <c r="M58" i="4"/>
  <c r="O58" i="4"/>
  <c r="K58" i="3"/>
  <c r="M58" i="3"/>
  <c r="O58" i="3"/>
  <c r="L58" i="5"/>
  <c r="N58" i="5"/>
  <c r="P58" i="5"/>
  <c r="Q54" i="5"/>
  <c r="Q55" i="5"/>
  <c r="J58" i="4"/>
  <c r="Q54" i="4"/>
  <c r="Q55" i="4"/>
  <c r="Q54" i="3"/>
  <c r="Q57" i="3" s="1"/>
  <c r="Q55" i="3"/>
  <c r="Q58" i="3" s="1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7" i="5" l="1"/>
  <c r="Q58" i="5"/>
  <c r="Q57" i="4"/>
  <c r="Q58" i="4"/>
  <c r="Q49" i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<sst xmlns="http://schemas.openxmlformats.org/spreadsheetml/2006/main" count="559" uniqueCount="164">
  <si>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</si>
  <si>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</si>
  <si>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</si>
  <si>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</si>
  <si>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</si>
  <si>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</si>
  <si>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</si>
  <si>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</si>
  <si>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</si>
  <si>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</si>
  <si>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</si>
  <si>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</si>
  <si>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</si>
  <si>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</si>
  <si>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</si>
  <si>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</si>
  <si>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</si>
  <si>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</si>
  <si>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</si>
  <si>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</si>
  <si>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</si>
  <si>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</si>
  <si>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</si>
  <si>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</si>
  <si>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211U0067</t>
  </si>
  <si>
    <t>211U0599</t>
  </si>
  <si>
    <t>211U0068</t>
  </si>
  <si>
    <t>211U0070</t>
  </si>
  <si>
    <t>211U0071</t>
  </si>
  <si>
    <t>211U0073</t>
  </si>
  <si>
    <t>211U0075</t>
  </si>
  <si>
    <t>211U0081</t>
  </si>
  <si>
    <t>211U0083</t>
  </si>
  <si>
    <t>211U0086</t>
  </si>
  <si>
    <t>201U0029</t>
  </si>
  <si>
    <t>211U0092</t>
  </si>
  <si>
    <t>211U0093</t>
  </si>
  <si>
    <t>211U0095</t>
  </si>
  <si>
    <t>211U0505</t>
  </si>
  <si>
    <t>211U0099</t>
  </si>
  <si>
    <t>211U0105</t>
  </si>
  <si>
    <t>211U0006</t>
  </si>
  <si>
    <t>211U0109</t>
  </si>
  <si>
    <t>211U0114</t>
  </si>
  <si>
    <t>211U0654</t>
  </si>
  <si>
    <t>211U0118</t>
  </si>
  <si>
    <t>211U0121</t>
  </si>
  <si>
    <t>211U0123</t>
  </si>
  <si>
    <t>AGUILAR GOMEZ GERMAN</t>
  </si>
  <si>
    <t>ANTEMATE AREVALO RAFAEL DE JESUS</t>
  </si>
  <si>
    <t>ANTEMATE VELASCO LIZBETH</t>
  </si>
  <si>
    <t>BELLI ARRES MADAI CONCEPCION</t>
  </si>
  <si>
    <t>CAMPOS GABINO RODRIGO</t>
  </si>
  <si>
    <t>CARVAJAL BAXIN ROSA YAMILET</t>
  </si>
  <si>
    <t>CHAPOL PONCIANO ROSA ISELA</t>
  </si>
  <si>
    <t>CRUZ DOMINGUEZ IRVIN</t>
  </si>
  <si>
    <t>CRUZ MARCIAL LILIANA ARLET</t>
  </si>
  <si>
    <t>FRANCO ALONSO ABRIL MAYRANI</t>
  </si>
  <si>
    <t>JARAMILLO CATEMAXCA ARLETH</t>
  </si>
  <si>
    <t>LLANOS CHIPOL FRIDA SOFIA</t>
  </si>
  <si>
    <t>LOPEZ COTA KATHYA NINEL</t>
  </si>
  <si>
    <t>MARTINEZ AGUIRRE IVETT MONTSERRAT</t>
  </si>
  <si>
    <t>MENDOZA MARTINEZ JOSSELIN</t>
  </si>
  <si>
    <t>MERLIN GARCIA VICTOR MANUEL</t>
  </si>
  <si>
    <t>ORTIZ MORALES MANUEL ALEJANDRO</t>
  </si>
  <si>
    <t>PATRICIO VALDIVIA JOSE CARLOS</t>
  </si>
  <si>
    <t>PUCHETA PUCHETA CESAR YERAY</t>
  </si>
  <si>
    <t>RIOS CADENA MARIA JOSE</t>
  </si>
  <si>
    <t>RIVERA CHAVEZ JUAN MANUEL</t>
  </si>
  <si>
    <t>TAXILAGA ARENAL ALEJANDRO DE JESUS</t>
  </si>
  <si>
    <t>TOTO CHAMPALA IDANIA RUBI</t>
  </si>
  <si>
    <t>URIETA MARTINEZ KARINA</t>
  </si>
  <si>
    <t xml:space="preserve">FISICA </t>
  </si>
  <si>
    <t>FEBJUL2023</t>
  </si>
  <si>
    <t xml:space="preserve"> GREGORIO CRUZ PASCUAL</t>
  </si>
  <si>
    <t>211U0002</t>
  </si>
  <si>
    <t>201U0019</t>
  </si>
  <si>
    <t>211U0003</t>
  </si>
  <si>
    <t>201U0036</t>
  </si>
  <si>
    <t>CRUZ TEPACH ITZEL MARIANA</t>
  </si>
  <si>
    <t>FONSECA CRUZ ISRAEL</t>
  </si>
  <si>
    <t>GOXCON SOSA JOSE ANGEL</t>
  </si>
  <si>
    <t>MARTINEZ SOLIS ADDIEL DE JESUS</t>
  </si>
  <si>
    <t xml:space="preserve"> DESARROLLO SUSTENTABLE </t>
  </si>
  <si>
    <t>GREGORIO CRUZ PASCUAL</t>
  </si>
  <si>
    <t xml:space="preserve"> ALGEBRA LINEAL </t>
  </si>
  <si>
    <t xml:space="preserve"> FEBJUL2023</t>
  </si>
  <si>
    <t>221U0265</t>
  </si>
  <si>
    <t>221U0193</t>
  </si>
  <si>
    <t>221U0194</t>
  </si>
  <si>
    <t>221U0196</t>
  </si>
  <si>
    <t>221U0201</t>
  </si>
  <si>
    <t>221U0203</t>
  </si>
  <si>
    <t>221U0204</t>
  </si>
  <si>
    <t>221U0209</t>
  </si>
  <si>
    <t>221U0218</t>
  </si>
  <si>
    <t>221U0267</t>
  </si>
  <si>
    <t>221U0222</t>
  </si>
  <si>
    <t>221U0226</t>
  </si>
  <si>
    <t>221U0236</t>
  </si>
  <si>
    <t>221U0238</t>
  </si>
  <si>
    <t>221U0246</t>
  </si>
  <si>
    <t>221U0266</t>
  </si>
  <si>
    <t>221U0829</t>
  </si>
  <si>
    <t>ARIAS CANSINO ADALBERTO</t>
  </si>
  <si>
    <t>BAXIN ROSAS BRYAN GABRIEL</t>
  </si>
  <si>
    <t>BAXIN TAGAN GAEL ISAI</t>
  </si>
  <si>
    <t>CAMACHO VENTURA ALAN RODRIGO</t>
  </si>
  <si>
    <t>COSME MORENO JOSÉ DE JESÚS</t>
  </si>
  <si>
    <t>CRUZ ZACARIAS WENDY ELLEN</t>
  </si>
  <si>
    <t>DOMINGUEZ PROMOTOR ALAN MANUEL</t>
  </si>
  <si>
    <t>GARCIA SEGURA CESAR EDUARDO</t>
  </si>
  <si>
    <t>LUCHO SALVADOR ZHARENNI</t>
  </si>
  <si>
    <t>MACHUCHO MIL LUIS DAVID</t>
  </si>
  <si>
    <t>MARTINEZ VERA ERICK</t>
  </si>
  <si>
    <t>MORALES TON ESTRELLA</t>
  </si>
  <si>
    <t>PEREZ SANCHEZ VICTOR EDEN</t>
  </si>
  <si>
    <t>POLITO VENTURA LUIS GERARDO</t>
  </si>
  <si>
    <t>SALAZAR URIETA LUIS ELIAS</t>
  </si>
  <si>
    <t>VALLE MARTINEZ KEVIN EDUARDO</t>
  </si>
  <si>
    <t>VERA BAXIN CARLOS EDUARDO</t>
  </si>
  <si>
    <t xml:space="preserve">ALGEBRA LINEAL </t>
  </si>
  <si>
    <t>221U0802</t>
  </si>
  <si>
    <t>221U0189</t>
  </si>
  <si>
    <t>221U0191</t>
  </si>
  <si>
    <t>221U0197</t>
  </si>
  <si>
    <t>221U0199</t>
  </si>
  <si>
    <t>221U0210</t>
  </si>
  <si>
    <t>221U0217</t>
  </si>
  <si>
    <t>221U0221</t>
  </si>
  <si>
    <t>221U0225</t>
  </si>
  <si>
    <t>221U0227</t>
  </si>
  <si>
    <t>221U0228</t>
  </si>
  <si>
    <t>221U0230</t>
  </si>
  <si>
    <t>221U0232</t>
  </si>
  <si>
    <t>221U0263</t>
  </si>
  <si>
    <t>221U0243</t>
  </si>
  <si>
    <t>221U0245</t>
  </si>
  <si>
    <t>221U0254</t>
  </si>
  <si>
    <t>221U0255</t>
  </si>
  <si>
    <t>221U0256</t>
  </si>
  <si>
    <t>AGUIRRE FERMAN NESTOR ALEJANDRO</t>
  </si>
  <si>
    <t>AREVALO DOMINGUEZ MILTON</t>
  </si>
  <si>
    <t>BAXIN CAMPOS ANGEL UZIEL</t>
  </si>
  <si>
    <t>CASTRO MARTÍNEZ YOSEF EDUARDO</t>
  </si>
  <si>
    <t>COLORIANO CORRO RICARDO ANTONIO</t>
  </si>
  <si>
    <t>GOLPE CUEVAS ANGEL GABRIEL</t>
  </si>
  <si>
    <t>LINARES MIRANDA JAHACIEL</t>
  </si>
  <si>
    <t>MARTINEZ CANDELARIO ISAAC MOISES</t>
  </si>
  <si>
    <t>MORALES IXTEPAN GEOVANY DE JESUS</t>
  </si>
  <si>
    <t>MORENO CHAGALA KEVIN ALBERTO</t>
  </si>
  <si>
    <t>MORENO LANDA MONSERRAT</t>
  </si>
  <si>
    <t>PALAYO CARRANZA MONTSERRAT</t>
  </si>
  <si>
    <t>PEREZ CARRASCO DIANA CECILIA</t>
  </si>
  <si>
    <t>PEREZ HERNANDEZ AARON DE JESUS</t>
  </si>
  <si>
    <t>QUINTO LUCHO LANDY BERENICE</t>
  </si>
  <si>
    <t>RODRIGUEZ LOPEZ JAZER</t>
  </si>
  <si>
    <t>VENTURA BUSTAMANTE VERÒNICA ALEJANDRA</t>
  </si>
  <si>
    <t>XOLO HERNANDEZ MIRIAM GUADALUPE</t>
  </si>
  <si>
    <t>YLLESCAS ACOSTA YOVANA</t>
  </si>
  <si>
    <t>401-A</t>
  </si>
  <si>
    <t>501-A</t>
  </si>
  <si>
    <t>204-C</t>
  </si>
  <si>
    <t>204-B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</si>
</sst>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2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opLeftCell="A3" zoomScale="84" zoomScaleNormal="84" workbookViewId="0">
      <selection activeCell="J33" sqref="J33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3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1"/>
      <c r="R3" s="1"/>
    </row>
    <row r="4" spans="2:18" x14ac:dyDescent="0.3">
      <c r="C4" t="s">
        <v>0</v>
      </c>
      <c r="D4" s="35" t="s">
        <v>72</v>
      </c>
      <c r="E4" s="35"/>
      <c r="F4" s="35"/>
      <c r="G4" s="35"/>
      <c r="I4" t="s">
        <v>1</v>
      </c>
      <c r="J4" s="25" t="s">
        <v>160</v>
      </c>
      <c r="K4" s="25"/>
      <c r="M4" t="s">
        <v>2</v>
      </c>
      <c r="N4" s="26">
        <v>45009</v>
      </c>
      <c r="O4" s="26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5" t="s">
        <v>73</v>
      </c>
      <c r="E6" s="25"/>
      <c r="F6" s="25"/>
      <c r="G6" s="25"/>
      <c r="I6" s="16" t="s">
        <v>22</v>
      </c>
      <c r="J6" s="16"/>
      <c r="K6" s="29" t="s">
        <v>74</v>
      </c>
      <c r="L6" s="29"/>
      <c r="M6" s="29"/>
      <c r="N6" s="29"/>
      <c r="O6" s="29"/>
      <c r="P6" s="29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>
        <v>90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t="s">
        <v>24</v>
      </c>
      <c r="D9" s="22" t="s">
        <v>48</v>
      </c>
      <c r="E9" s="23" t="s">
        <v>48</v>
      </c>
      <c r="F9" s="23" t="s">
        <v>48</v>
      </c>
      <c r="G9" s="23" t="s">
        <v>48</v>
      </c>
      <c r="H9" s="23" t="s">
        <v>48</v>
      </c>
      <c r="I9" s="24" t="s">
        <v>48</v>
      </c>
      <c r="J9" s="4">
        <v>80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11.428571428571429</v>
      </c>
    </row>
    <row r="10" spans="2:18" x14ac:dyDescent="0.3">
      <c r="B10" s="6">
        <f>B9+1</f>
        <v>2</v>
      </c>
      <c r="C10" t="s">
        <v>25</v>
      </c>
      <c r="D10" s="22" t="s">
        <v>49</v>
      </c>
      <c r="E10" s="23" t="s">
        <v>49</v>
      </c>
      <c r="F10" s="23" t="s">
        <v>49</v>
      </c>
      <c r="G10" s="23" t="s">
        <v>49</v>
      </c>
      <c r="H10" s="23" t="s">
        <v>49</v>
      </c>
      <c r="I10" s="24" t="s">
        <v>49</v>
      </c>
      <c r="J10" s="4">
        <v>90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12.857142857142858</v>
      </c>
    </row>
    <row r="11" spans="2:18" x14ac:dyDescent="0.3">
      <c r="B11" s="6">
        <f t="shared" ref="B11:B53" si="1">B10+1</f>
        <v>3</v>
      </c>
      <c r="C11" t="s">
        <v>26</v>
      </c>
      <c r="D11" s="22" t="s">
        <v>50</v>
      </c>
      <c r="E11" s="23" t="s">
        <v>50</v>
      </c>
      <c r="F11" s="23" t="s">
        <v>50</v>
      </c>
      <c r="G11" s="23" t="s">
        <v>50</v>
      </c>
      <c r="H11" s="23" t="s">
        <v>50</v>
      </c>
      <c r="I11" s="24" t="s">
        <v>50</v>
      </c>
      <c r="J11" s="4">
        <v>90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12.857142857142858</v>
      </c>
    </row>
    <row r="12" spans="2:18" x14ac:dyDescent="0.3">
      <c r="B12" s="6">
        <f t="shared" si="1"/>
        <v>4</v>
      </c>
      <c r="C12" t="s">
        <v>27</v>
      </c>
      <c r="D12" s="22" t="s">
        <v>51</v>
      </c>
      <c r="E12" s="23" t="s">
        <v>51</v>
      </c>
      <c r="F12" s="23" t="s">
        <v>51</v>
      </c>
      <c r="G12" s="23" t="s">
        <v>51</v>
      </c>
      <c r="H12" s="23" t="s">
        <v>51</v>
      </c>
      <c r="I12" s="24" t="s">
        <v>51</v>
      </c>
      <c r="J12" s="4">
        <v>90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12.857142857142858</v>
      </c>
    </row>
    <row r="13" spans="2:18" x14ac:dyDescent="0.3">
      <c r="B13" s="6">
        <f t="shared" si="1"/>
        <v>5</v>
      </c>
      <c r="C13" t="s">
        <v>28</v>
      </c>
      <c r="D13" s="22" t="s">
        <v>52</v>
      </c>
      <c r="E13" s="23" t="s">
        <v>52</v>
      </c>
      <c r="F13" s="23" t="s">
        <v>52</v>
      </c>
      <c r="G13" s="23" t="s">
        <v>52</v>
      </c>
      <c r="H13" s="23" t="s">
        <v>52</v>
      </c>
      <c r="I13" s="24" t="s">
        <v>52</v>
      </c>
      <c r="J13" s="4">
        <v>85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12.142857142857142</v>
      </c>
    </row>
    <row r="14" spans="2:18" x14ac:dyDescent="0.3">
      <c r="B14" s="6">
        <f t="shared" si="1"/>
        <v>6</v>
      </c>
      <c r="C14" t="s">
        <v>29</v>
      </c>
      <c r="D14" s="22" t="s">
        <v>53</v>
      </c>
      <c r="E14" s="23" t="s">
        <v>53</v>
      </c>
      <c r="F14" s="23" t="s">
        <v>53</v>
      </c>
      <c r="G14" s="23" t="s">
        <v>53</v>
      </c>
      <c r="H14" s="23" t="s">
        <v>53</v>
      </c>
      <c r="I14" s="24" t="s">
        <v>53</v>
      </c>
      <c r="J14" s="4">
        <v>80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11.428571428571429</v>
      </c>
    </row>
    <row r="15" spans="2:18" x14ac:dyDescent="0.3">
      <c r="B15" s="6">
        <f t="shared" si="1"/>
        <v>7</v>
      </c>
      <c r="C15" t="s">
        <v>30</v>
      </c>
      <c r="D15" s="22" t="s">
        <v>54</v>
      </c>
      <c r="E15" s="23" t="s">
        <v>54</v>
      </c>
      <c r="F15" s="23" t="s">
        <v>54</v>
      </c>
      <c r="G15" s="23" t="s">
        <v>54</v>
      </c>
      <c r="H15" s="23" t="s">
        <v>54</v>
      </c>
      <c r="I15" s="24" t="s">
        <v>54</v>
      </c>
      <c r="J15" s="4">
        <v>95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13.571428571428571</v>
      </c>
    </row>
    <row r="16" spans="2:18" x14ac:dyDescent="0.3">
      <c r="B16" s="6">
        <f t="shared" si="1"/>
        <v>8</v>
      </c>
      <c r="C16" t="s">
        <v>31</v>
      </c>
      <c r="D16" s="22" t="s">
        <v>55</v>
      </c>
      <c r="E16" s="23" t="s">
        <v>55</v>
      </c>
      <c r="F16" s="23" t="s">
        <v>55</v>
      </c>
      <c r="G16" s="23" t="s">
        <v>55</v>
      </c>
      <c r="H16" s="23" t="s">
        <v>55</v>
      </c>
      <c r="I16" s="24" t="s">
        <v>55</v>
      </c>
      <c r="J16" s="4">
        <v>85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12.142857142857142</v>
      </c>
    </row>
    <row r="17" spans="2:17" x14ac:dyDescent="0.3">
      <c r="B17" s="6">
        <f t="shared" si="1"/>
        <v>9</v>
      </c>
      <c r="C17" t="s">
        <v>32</v>
      </c>
      <c r="D17" s="22" t="s">
        <v>56</v>
      </c>
      <c r="E17" s="23" t="s">
        <v>56</v>
      </c>
      <c r="F17" s="23" t="s">
        <v>56</v>
      </c>
      <c r="G17" s="23" t="s">
        <v>56</v>
      </c>
      <c r="H17" s="23" t="s">
        <v>56</v>
      </c>
      <c r="I17" s="24" t="s">
        <v>56</v>
      </c>
      <c r="J17" s="4">
        <v>95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13.571428571428571</v>
      </c>
    </row>
    <row r="18" spans="2:17" x14ac:dyDescent="0.3">
      <c r="B18" s="6">
        <f t="shared" si="1"/>
        <v>10</v>
      </c>
      <c r="C18" t="s">
        <v>33</v>
      </c>
      <c r="D18" s="22" t="s">
        <v>57</v>
      </c>
      <c r="E18" s="23" t="s">
        <v>57</v>
      </c>
      <c r="F18" s="23" t="s">
        <v>57</v>
      </c>
      <c r="G18" s="23" t="s">
        <v>57</v>
      </c>
      <c r="H18" s="23" t="s">
        <v>57</v>
      </c>
      <c r="I18" s="24" t="s">
        <v>57</v>
      </c>
      <c r="J18" s="4">
        <v>80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11.428571428571429</v>
      </c>
    </row>
    <row r="19" spans="2:17" x14ac:dyDescent="0.3">
      <c r="B19" s="6">
        <f t="shared" si="1"/>
        <v>11</v>
      </c>
      <c r="C19" t="s">
        <v>34</v>
      </c>
      <c r="D19" s="22" t="s">
        <v>58</v>
      </c>
      <c r="E19" s="23" t="s">
        <v>58</v>
      </c>
      <c r="F19" s="23" t="s">
        <v>58</v>
      </c>
      <c r="G19" s="23" t="s">
        <v>58</v>
      </c>
      <c r="H19" s="23" t="s">
        <v>58</v>
      </c>
      <c r="I19" s="24" t="s">
        <v>58</v>
      </c>
      <c r="J19" s="4">
        <v>75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10.714285714285714</v>
      </c>
    </row>
    <row r="20" spans="2:17" x14ac:dyDescent="0.3">
      <c r="B20" s="6">
        <f t="shared" si="1"/>
        <v>12</v>
      </c>
      <c r="C20" t="s">
        <v>35</v>
      </c>
      <c r="D20" s="22" t="s">
        <v>59</v>
      </c>
      <c r="E20" s="23" t="s">
        <v>59</v>
      </c>
      <c r="F20" s="23" t="s">
        <v>59</v>
      </c>
      <c r="G20" s="23" t="s">
        <v>59</v>
      </c>
      <c r="H20" s="23" t="s">
        <v>59</v>
      </c>
      <c r="I20" s="24" t="s">
        <v>59</v>
      </c>
      <c r="J20" s="4">
        <v>90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12.857142857142858</v>
      </c>
    </row>
    <row r="21" spans="2:17" x14ac:dyDescent="0.3">
      <c r="B21" s="6">
        <f t="shared" si="1"/>
        <v>13</v>
      </c>
      <c r="C21" t="s">
        <v>36</v>
      </c>
      <c r="D21" s="22" t="s">
        <v>60</v>
      </c>
      <c r="E21" s="23" t="s">
        <v>60</v>
      </c>
      <c r="F21" s="23" t="s">
        <v>60</v>
      </c>
      <c r="G21" s="23" t="s">
        <v>60</v>
      </c>
      <c r="H21" s="23" t="s">
        <v>60</v>
      </c>
      <c r="I21" s="24" t="s">
        <v>60</v>
      </c>
      <c r="J21" s="4">
        <v>90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12.857142857142858</v>
      </c>
    </row>
    <row r="22" spans="2:17" x14ac:dyDescent="0.3">
      <c r="B22" s="6">
        <f t="shared" si="1"/>
        <v>14</v>
      </c>
      <c r="C22" t="s">
        <v>37</v>
      </c>
      <c r="D22" s="22" t="s">
        <v>61</v>
      </c>
      <c r="E22" s="23" t="s">
        <v>61</v>
      </c>
      <c r="F22" s="23" t="s">
        <v>61</v>
      </c>
      <c r="G22" s="23" t="s">
        <v>61</v>
      </c>
      <c r="H22" s="23" t="s">
        <v>61</v>
      </c>
      <c r="I22" s="24" t="s">
        <v>61</v>
      </c>
      <c r="J22" s="4">
        <v>80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11.428571428571429</v>
      </c>
    </row>
    <row r="23" spans="2:17" x14ac:dyDescent="0.3">
      <c r="B23" s="6">
        <f t="shared" si="1"/>
        <v>15</v>
      </c>
      <c r="C23" t="s">
        <v>38</v>
      </c>
      <c r="D23" s="22" t="s">
        <v>62</v>
      </c>
      <c r="E23" s="23" t="s">
        <v>62</v>
      </c>
      <c r="F23" s="23" t="s">
        <v>62</v>
      </c>
      <c r="G23" s="23" t="s">
        <v>62</v>
      </c>
      <c r="H23" s="23" t="s">
        <v>62</v>
      </c>
      <c r="I23" s="24" t="s">
        <v>62</v>
      </c>
      <c r="J23" s="4">
        <v>90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12.857142857142858</v>
      </c>
    </row>
    <row r="24" spans="2:17" x14ac:dyDescent="0.3">
      <c r="B24" s="6">
        <f t="shared" si="1"/>
        <v>16</v>
      </c>
      <c r="C24" t="s">
        <v>39</v>
      </c>
      <c r="D24" s="22" t="s">
        <v>63</v>
      </c>
      <c r="E24" s="23" t="s">
        <v>63</v>
      </c>
      <c r="F24" s="23" t="s">
        <v>63</v>
      </c>
      <c r="G24" s="23" t="s">
        <v>63</v>
      </c>
      <c r="H24" s="23" t="s">
        <v>63</v>
      </c>
      <c r="I24" s="24" t="s">
        <v>63</v>
      </c>
      <c r="J24" s="4">
        <v>90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12.857142857142858</v>
      </c>
    </row>
    <row r="25" spans="2:17" x14ac:dyDescent="0.3">
      <c r="B25" s="6">
        <f t="shared" si="1"/>
        <v>17</v>
      </c>
      <c r="C25" t="s">
        <v>40</v>
      </c>
      <c r="D25" s="22" t="s">
        <v>64</v>
      </c>
      <c r="E25" s="23" t="s">
        <v>64</v>
      </c>
      <c r="F25" s="23" t="s">
        <v>64</v>
      </c>
      <c r="G25" s="23" t="s">
        <v>64</v>
      </c>
      <c r="H25" s="23" t="s">
        <v>64</v>
      </c>
      <c r="I25" s="24" t="s">
        <v>64</v>
      </c>
      <c r="J25" s="4">
        <v>90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12.857142857142858</v>
      </c>
    </row>
    <row r="26" spans="2:17" x14ac:dyDescent="0.3">
      <c r="B26" s="6">
        <f t="shared" si="1"/>
        <v>18</v>
      </c>
      <c r="C26" t="s">
        <v>41</v>
      </c>
      <c r="D26" s="22" t="s">
        <v>65</v>
      </c>
      <c r="E26" s="23" t="s">
        <v>65</v>
      </c>
      <c r="F26" s="23" t="s">
        <v>65</v>
      </c>
      <c r="G26" s="23" t="s">
        <v>65</v>
      </c>
      <c r="H26" s="23" t="s">
        <v>65</v>
      </c>
      <c r="I26" s="24" t="s">
        <v>65</v>
      </c>
      <c r="J26" s="4">
        <v>80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11.428571428571429</v>
      </c>
    </row>
    <row r="27" spans="2:17" x14ac:dyDescent="0.3">
      <c r="B27" s="6">
        <f t="shared" si="1"/>
        <v>19</v>
      </c>
      <c r="C27" t="s">
        <v>42</v>
      </c>
      <c r="D27" s="22" t="s">
        <v>66</v>
      </c>
      <c r="E27" s="23" t="s">
        <v>66</v>
      </c>
      <c r="F27" s="23" t="s">
        <v>66</v>
      </c>
      <c r="G27" s="23" t="s">
        <v>66</v>
      </c>
      <c r="H27" s="23" t="s">
        <v>66</v>
      </c>
      <c r="I27" s="24" t="s">
        <v>66</v>
      </c>
      <c r="J27" s="4">
        <v>90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12.857142857142858</v>
      </c>
    </row>
    <row r="28" spans="2:17" x14ac:dyDescent="0.3">
      <c r="B28" s="6">
        <f t="shared" si="1"/>
        <v>20</v>
      </c>
      <c r="C28" t="s">
        <v>43</v>
      </c>
      <c r="D28" s="22" t="s">
        <v>67</v>
      </c>
      <c r="E28" s="23" t="s">
        <v>67</v>
      </c>
      <c r="F28" s="23" t="s">
        <v>67</v>
      </c>
      <c r="G28" s="23" t="s">
        <v>67</v>
      </c>
      <c r="H28" s="23" t="s">
        <v>67</v>
      </c>
      <c r="I28" s="24" t="s">
        <v>67</v>
      </c>
      <c r="J28" s="4">
        <v>80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11.428571428571429</v>
      </c>
    </row>
    <row r="29" spans="2:17" x14ac:dyDescent="0.3">
      <c r="B29" s="6">
        <f t="shared" si="1"/>
        <v>21</v>
      </c>
      <c r="C29" t="s">
        <v>44</v>
      </c>
      <c r="D29" s="22" t="s">
        <v>68</v>
      </c>
      <c r="E29" s="23" t="s">
        <v>68</v>
      </c>
      <c r="F29" s="23" t="s">
        <v>68</v>
      </c>
      <c r="G29" s="23" t="s">
        <v>68</v>
      </c>
      <c r="H29" s="23" t="s">
        <v>68</v>
      </c>
      <c r="I29" s="24" t="s">
        <v>68</v>
      </c>
      <c r="J29" s="4">
        <v>75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10.714285714285714</v>
      </c>
    </row>
    <row r="30" spans="2:17" x14ac:dyDescent="0.3">
      <c r="B30" s="6">
        <f t="shared" si="1"/>
        <v>22</v>
      </c>
      <c r="C30" t="s">
        <v>45</v>
      </c>
      <c r="D30" s="22" t="s">
        <v>69</v>
      </c>
      <c r="E30" s="23" t="s">
        <v>69</v>
      </c>
      <c r="F30" s="23" t="s">
        <v>69</v>
      </c>
      <c r="G30" s="23" t="s">
        <v>69</v>
      </c>
      <c r="H30" s="23" t="s">
        <v>69</v>
      </c>
      <c r="I30" s="24" t="s">
        <v>69</v>
      </c>
      <c r="J30" s="4">
        <v>80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11.428571428571429</v>
      </c>
    </row>
    <row r="31" spans="2:17" x14ac:dyDescent="0.3">
      <c r="B31" s="6">
        <f t="shared" si="1"/>
        <v>23</v>
      </c>
      <c r="C31" t="s">
        <v>46</v>
      </c>
      <c r="D31" s="22" t="s">
        <v>70</v>
      </c>
      <c r="E31" s="23" t="s">
        <v>70</v>
      </c>
      <c r="F31" s="23" t="s">
        <v>70</v>
      </c>
      <c r="G31" s="23" t="s">
        <v>70</v>
      </c>
      <c r="H31" s="23" t="s">
        <v>70</v>
      </c>
      <c r="I31" s="24" t="s">
        <v>70</v>
      </c>
      <c r="J31" s="4">
        <v>90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12.857142857142858</v>
      </c>
    </row>
    <row r="32" spans="2:17" x14ac:dyDescent="0.3">
      <c r="B32" s="6">
        <f t="shared" si="1"/>
        <v>24</v>
      </c>
      <c r="C32" t="s">
        <v>47</v>
      </c>
      <c r="D32" s="22" t="s">
        <v>71</v>
      </c>
      <c r="E32" s="23" t="s">
        <v>71</v>
      </c>
      <c r="F32" s="23" t="s">
        <v>71</v>
      </c>
      <c r="G32" s="23" t="s">
        <v>71</v>
      </c>
      <c r="H32" s="23" t="s">
        <v>71</v>
      </c>
      <c r="I32" s="24" t="s">
        <v>71</v>
      </c>
      <c r="J32" s="4">
        <v>85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12.142857142857142</v>
      </c>
    </row>
    <row r="33" spans="2:17" x14ac:dyDescent="0.3">
      <c r="B33" s="6">
        <f t="shared" si="1"/>
        <v>25</v>
      </c>
      <c r="C33" s="6"/>
      <c r="D33" s="17"/>
      <c r="E33" s="17"/>
      <c r="F33" s="17"/>
      <c r="G33" s="17"/>
      <c r="H33" s="17"/>
      <c r="I33" s="17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">
      <c r="B34" s="6">
        <f t="shared" si="1"/>
        <v>26</v>
      </c>
      <c r="C34" s="6"/>
      <c r="D34" s="17"/>
      <c r="E34" s="17"/>
      <c r="F34" s="17"/>
      <c r="G34" s="17"/>
      <c r="H34" s="17"/>
      <c r="I34" s="17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">
      <c r="B35" s="6">
        <f t="shared" si="1"/>
        <v>27</v>
      </c>
      <c r="C35" s="6"/>
      <c r="D35" s="17"/>
      <c r="E35" s="17"/>
      <c r="F35" s="17"/>
      <c r="G35" s="17"/>
      <c r="H35" s="17"/>
      <c r="I35" s="17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">
      <c r="B36" s="6">
        <f t="shared" si="1"/>
        <v>28</v>
      </c>
      <c r="C36" s="6"/>
      <c r="D36" s="17"/>
      <c r="E36" s="17"/>
      <c r="F36" s="17"/>
      <c r="G36" s="17"/>
      <c r="H36" s="17"/>
      <c r="I36" s="17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">
      <c r="B37" s="6">
        <f t="shared" si="1"/>
        <v>29</v>
      </c>
      <c r="C37" s="6"/>
      <c r="D37" s="17"/>
      <c r="E37" s="17"/>
      <c r="F37" s="17"/>
      <c r="G37" s="17"/>
      <c r="H37" s="17"/>
      <c r="I37" s="17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16"/>
      <c r="D54" s="16"/>
      <c r="E54" s="1"/>
      <c r="H54" s="31" t="s">
        <v>19</v>
      </c>
      <c r="I54" s="31"/>
      <c r="J54" s="11">
        <f>COUNTIF(J9:J53,"&gt;=70")</f>
        <v>24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16"/>
      <c r="D55" s="16"/>
      <c r="E55" s="8"/>
      <c r="H55" s="32" t="s">
        <v>20</v>
      </c>
      <c r="I55" s="32"/>
      <c r="J55" s="12">
        <f>COUNTIF(J9:J53,"&lt;70")</f>
        <v>0</v>
      </c>
      <c r="K55" s="12">
        <f t="shared" ref="K55:Q55" si="5">COUNTIF(K9:K53,"&lt;70")</f>
        <v>24</v>
      </c>
      <c r="L55" s="12">
        <f t="shared" si="5"/>
        <v>24</v>
      </c>
      <c r="M55" s="12">
        <f t="shared" si="5"/>
        <v>24</v>
      </c>
      <c r="N55" s="12">
        <f t="shared" si="5"/>
        <v>24</v>
      </c>
      <c r="O55" s="12">
        <f t="shared" si="5"/>
        <v>24</v>
      </c>
      <c r="P55" s="12">
        <f t="shared" si="5"/>
        <v>24</v>
      </c>
      <c r="Q55" s="12">
        <f t="shared" si="5"/>
        <v>45</v>
      </c>
    </row>
    <row r="56" spans="2:17" x14ac:dyDescent="0.3">
      <c r="C56" s="16"/>
      <c r="D56" s="16"/>
      <c r="E56" s="16"/>
      <c r="H56" s="32" t="s">
        <v>21</v>
      </c>
      <c r="I56" s="32"/>
      <c r="J56" s="12">
        <f>COUNT(J9:J53)</f>
        <v>24</v>
      </c>
      <c r="K56" s="12">
        <f t="shared" ref="K56:Q56" si="6">COUNT(K9:K53)</f>
        <v>24</v>
      </c>
      <c r="L56" s="12">
        <f t="shared" si="6"/>
        <v>24</v>
      </c>
      <c r="M56" s="12">
        <f t="shared" si="6"/>
        <v>24</v>
      </c>
      <c r="N56" s="12">
        <f t="shared" si="6"/>
        <v>24</v>
      </c>
      <c r="O56" s="12">
        <f t="shared" si="6"/>
        <v>24</v>
      </c>
      <c r="P56" s="12">
        <f t="shared" si="6"/>
        <v>24</v>
      </c>
      <c r="Q56" s="12">
        <f t="shared" si="6"/>
        <v>45</v>
      </c>
    </row>
    <row r="57" spans="2:17" x14ac:dyDescent="0.3">
      <c r="C57" s="16"/>
      <c r="D57" s="16"/>
      <c r="E57" s="1"/>
      <c r="H57" s="33" t="s">
        <v>16</v>
      </c>
      <c r="I57" s="33"/>
      <c r="J57" s="13">
        <f>J54/J56</f>
        <v>1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16"/>
      <c r="D58" s="16"/>
      <c r="E58" s="1"/>
      <c r="H58" s="33" t="s">
        <v>17</v>
      </c>
      <c r="I58" s="33"/>
      <c r="J58" s="13">
        <f>J55/J56</f>
        <v>0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16"/>
      <c r="D59" s="16"/>
      <c r="E59" s="8"/>
    </row>
    <row r="60" spans="2:17" x14ac:dyDescent="0.3">
      <c r="C60" s="1"/>
      <c r="D60" s="1"/>
      <c r="E60" s="8"/>
    </row>
    <row r="61" spans="2:17" x14ac:dyDescent="0.3">
      <c r="J61" s="34"/>
      <c r="K61" s="34"/>
      <c r="L61" s="34"/>
      <c r="M61" s="34"/>
      <c r="N61" s="34"/>
      <c r="O61" s="34"/>
      <c r="P61" s="34"/>
    </row>
    <row r="62" spans="2:17" x14ac:dyDescent="0.3">
      <c r="J62" s="28" t="s">
        <v>18</v>
      </c>
      <c r="K62" s="28"/>
      <c r="L62" s="28"/>
      <c r="M62" s="28"/>
      <c r="N62" s="28"/>
      <c r="O62" s="28"/>
      <c r="P62" s="28"/>
    </row>
  </sheetData>
  <mergeCells count="6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zoomScale="84" zoomScaleNormal="84" workbookViewId="0">
      <selection activeCell="J13" sqref="J13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3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1"/>
      <c r="R3" s="1"/>
    </row>
    <row r="4" spans="2:18" x14ac:dyDescent="0.3">
      <c r="C4" t="s">
        <v>0</v>
      </c>
      <c r="D4" s="35" t="s">
        <v>83</v>
      </c>
      <c r="E4" s="35"/>
      <c r="F4" s="35"/>
      <c r="G4" s="35"/>
      <c r="I4" t="s">
        <v>1</v>
      </c>
      <c r="J4" s="25" t="s">
        <v>161</v>
      </c>
      <c r="K4" s="25"/>
      <c r="M4" t="s">
        <v>2</v>
      </c>
      <c r="N4" s="26">
        <v>45009</v>
      </c>
      <c r="O4" s="26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5" t="s">
        <v>73</v>
      </c>
      <c r="E6" s="25"/>
      <c r="F6" s="25"/>
      <c r="G6" s="25"/>
      <c r="I6" s="16" t="s">
        <v>22</v>
      </c>
      <c r="J6" s="16"/>
      <c r="K6" s="29" t="s">
        <v>84</v>
      </c>
      <c r="L6" s="29"/>
      <c r="M6" s="29"/>
      <c r="N6" s="29"/>
      <c r="O6" s="29"/>
      <c r="P6" s="29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t="s">
        <v>75</v>
      </c>
      <c r="D9" s="36" t="s">
        <v>79</v>
      </c>
      <c r="E9" s="36" t="s">
        <v>79</v>
      </c>
      <c r="F9" s="36" t="s">
        <v>79</v>
      </c>
      <c r="G9" s="36" t="s">
        <v>79</v>
      </c>
      <c r="H9" s="36" t="s">
        <v>79</v>
      </c>
      <c r="I9" s="36" t="s">
        <v>79</v>
      </c>
      <c r="J9" s="4">
        <v>85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12.142857142857142</v>
      </c>
    </row>
    <row r="10" spans="2:18" x14ac:dyDescent="0.3">
      <c r="B10" s="6">
        <f>B9+1</f>
        <v>2</v>
      </c>
      <c r="C10" t="s">
        <v>76</v>
      </c>
      <c r="D10" s="36" t="s">
        <v>80</v>
      </c>
      <c r="E10" s="36" t="s">
        <v>80</v>
      </c>
      <c r="F10" s="36" t="s">
        <v>80</v>
      </c>
      <c r="G10" s="36" t="s">
        <v>80</v>
      </c>
      <c r="H10" s="36" t="s">
        <v>80</v>
      </c>
      <c r="I10" s="36" t="s">
        <v>80</v>
      </c>
      <c r="J10" s="4">
        <v>85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12" si="0">SUM(J10:P10)/7</f>
        <v>12.142857142857142</v>
      </c>
    </row>
    <row r="11" spans="2:18" x14ac:dyDescent="0.3">
      <c r="B11" s="6">
        <f t="shared" ref="B11:B53" si="1">B10+1</f>
        <v>3</v>
      </c>
      <c r="C11" t="s">
        <v>77</v>
      </c>
      <c r="D11" s="36" t="s">
        <v>81</v>
      </c>
      <c r="E11" s="36" t="s">
        <v>81</v>
      </c>
      <c r="F11" s="36" t="s">
        <v>81</v>
      </c>
      <c r="G11" s="36" t="s">
        <v>81</v>
      </c>
      <c r="H11" s="36" t="s">
        <v>81</v>
      </c>
      <c r="I11" s="36" t="s">
        <v>81</v>
      </c>
      <c r="J11" s="4">
        <v>90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12.857142857142858</v>
      </c>
    </row>
    <row r="12" spans="2:18" x14ac:dyDescent="0.3">
      <c r="B12" s="6">
        <f t="shared" si="1"/>
        <v>4</v>
      </c>
      <c r="C12" t="s">
        <v>78</v>
      </c>
      <c r="D12" s="36" t="s">
        <v>82</v>
      </c>
      <c r="E12" s="36" t="s">
        <v>82</v>
      </c>
      <c r="F12" s="36" t="s">
        <v>82</v>
      </c>
      <c r="G12" s="36" t="s">
        <v>82</v>
      </c>
      <c r="H12" s="36" t="s">
        <v>82</v>
      </c>
      <c r="I12" s="36" t="s">
        <v>82</v>
      </c>
      <c r="J12" s="4">
        <v>85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12.142857142857142</v>
      </c>
    </row>
    <row r="13" spans="2:18" x14ac:dyDescent="0.3">
      <c r="B13" s="6">
        <f t="shared" si="1"/>
        <v>5</v>
      </c>
      <c r="C13" s="6"/>
      <c r="D13" s="17"/>
      <c r="E13" s="17"/>
      <c r="F13" s="17"/>
      <c r="G13" s="17"/>
      <c r="H13" s="17"/>
      <c r="I13" s="17"/>
      <c r="J13" s="4"/>
      <c r="K13" s="4"/>
      <c r="L13" s="4"/>
      <c r="M13" s="4"/>
      <c r="N13" s="4"/>
      <c r="O13" s="4"/>
      <c r="P13" s="4"/>
      <c r="Q13" s="10"/>
    </row>
    <row r="14" spans="2:18" x14ac:dyDescent="0.3">
      <c r="B14" s="6">
        <f t="shared" si="1"/>
        <v>6</v>
      </c>
      <c r="C14" s="6"/>
      <c r="D14" s="17"/>
      <c r="E14" s="17"/>
      <c r="F14" s="17"/>
      <c r="G14" s="17"/>
      <c r="H14" s="17"/>
      <c r="I14" s="17"/>
      <c r="J14" s="4"/>
      <c r="K14" s="4"/>
      <c r="L14" s="4"/>
      <c r="M14" s="4"/>
      <c r="N14" s="4"/>
      <c r="O14" s="4"/>
      <c r="P14" s="4"/>
      <c r="Q14" s="10"/>
    </row>
    <row r="15" spans="2:18" x14ac:dyDescent="0.3">
      <c r="B15" s="6">
        <f t="shared" si="1"/>
        <v>7</v>
      </c>
      <c r="C15" s="6"/>
      <c r="D15" s="17"/>
      <c r="E15" s="17"/>
      <c r="F15" s="17"/>
      <c r="G15" s="17"/>
      <c r="H15" s="17"/>
      <c r="I15" s="17"/>
      <c r="J15" s="4"/>
      <c r="K15" s="4"/>
      <c r="L15" s="4"/>
      <c r="M15" s="4"/>
      <c r="N15" s="4"/>
      <c r="O15" s="4"/>
      <c r="P15" s="4"/>
      <c r="Q15" s="10"/>
    </row>
    <row r="16" spans="2:18" x14ac:dyDescent="0.3">
      <c r="B16" s="6">
        <f t="shared" si="1"/>
        <v>8</v>
      </c>
      <c r="C16" s="6"/>
      <c r="D16" s="17"/>
      <c r="E16" s="17"/>
      <c r="F16" s="17"/>
      <c r="G16" s="17"/>
      <c r="H16" s="17"/>
      <c r="I16" s="17"/>
      <c r="J16" s="4"/>
      <c r="K16" s="4"/>
      <c r="L16" s="4"/>
      <c r="M16" s="4"/>
      <c r="N16" s="4"/>
      <c r="O16" s="4"/>
      <c r="P16" s="4"/>
      <c r="Q16" s="10"/>
    </row>
    <row r="17" spans="2:17" x14ac:dyDescent="0.3">
      <c r="B17" s="6">
        <f t="shared" si="1"/>
        <v>9</v>
      </c>
      <c r="C17" s="6"/>
      <c r="D17" s="17"/>
      <c r="E17" s="17"/>
      <c r="F17" s="17"/>
      <c r="G17" s="17"/>
      <c r="H17" s="17"/>
      <c r="I17" s="17"/>
      <c r="J17" s="4"/>
      <c r="K17" s="4"/>
      <c r="L17" s="4"/>
      <c r="M17" s="4"/>
      <c r="N17" s="4"/>
      <c r="O17" s="4"/>
      <c r="P17" s="4"/>
      <c r="Q17" s="10"/>
    </row>
    <row r="18" spans="2:17" x14ac:dyDescent="0.3">
      <c r="B18" s="6">
        <f t="shared" si="1"/>
        <v>10</v>
      </c>
      <c r="C18" s="6"/>
      <c r="D18" s="17"/>
      <c r="E18" s="17"/>
      <c r="F18" s="17"/>
      <c r="G18" s="17"/>
      <c r="H18" s="17"/>
      <c r="I18" s="17"/>
      <c r="J18" s="4"/>
      <c r="K18" s="4"/>
      <c r="L18" s="4"/>
      <c r="M18" s="4"/>
      <c r="N18" s="4"/>
      <c r="O18" s="4"/>
      <c r="P18" s="4"/>
      <c r="Q18" s="10"/>
    </row>
    <row r="19" spans="2:17" x14ac:dyDescent="0.3">
      <c r="B19" s="6">
        <f t="shared" si="1"/>
        <v>11</v>
      </c>
      <c r="C19" s="6"/>
      <c r="D19" s="17"/>
      <c r="E19" s="17"/>
      <c r="F19" s="17"/>
      <c r="G19" s="17"/>
      <c r="H19" s="17"/>
      <c r="I19" s="17"/>
      <c r="J19" s="4"/>
      <c r="K19" s="4"/>
      <c r="L19" s="4"/>
      <c r="M19" s="4"/>
      <c r="N19" s="4"/>
      <c r="O19" s="4"/>
      <c r="P19" s="4"/>
      <c r="Q19" s="10"/>
    </row>
    <row r="20" spans="2:17" x14ac:dyDescent="0.3">
      <c r="B20" s="6">
        <f t="shared" si="1"/>
        <v>12</v>
      </c>
      <c r="C20" s="6"/>
      <c r="D20" s="17"/>
      <c r="E20" s="17"/>
      <c r="F20" s="17"/>
      <c r="G20" s="17"/>
      <c r="H20" s="17"/>
      <c r="I20" s="17"/>
      <c r="J20" s="4"/>
      <c r="K20" s="4"/>
      <c r="L20" s="4"/>
      <c r="M20" s="4"/>
      <c r="N20" s="4"/>
      <c r="O20" s="4"/>
      <c r="P20" s="4"/>
      <c r="Q20" s="10"/>
    </row>
    <row r="21" spans="2:17" x14ac:dyDescent="0.3">
      <c r="B21" s="6">
        <f t="shared" si="1"/>
        <v>13</v>
      </c>
      <c r="C21" s="6"/>
      <c r="D21" s="17"/>
      <c r="E21" s="17"/>
      <c r="F21" s="17"/>
      <c r="G21" s="17"/>
      <c r="H21" s="17"/>
      <c r="I21" s="17"/>
      <c r="J21" s="4"/>
      <c r="K21" s="4"/>
      <c r="L21" s="4"/>
      <c r="M21" s="4"/>
      <c r="N21" s="4"/>
      <c r="O21" s="4"/>
      <c r="P21" s="4"/>
      <c r="Q21" s="10"/>
    </row>
    <row r="22" spans="2:17" x14ac:dyDescent="0.3">
      <c r="B22" s="6">
        <f t="shared" si="1"/>
        <v>14</v>
      </c>
      <c r="C22" s="6"/>
      <c r="D22" s="17"/>
      <c r="E22" s="17"/>
      <c r="F22" s="17"/>
      <c r="G22" s="17"/>
      <c r="H22" s="17"/>
      <c r="I22" s="17"/>
      <c r="J22" s="4"/>
      <c r="K22" s="4"/>
      <c r="L22" s="4"/>
      <c r="M22" s="4"/>
      <c r="N22" s="4"/>
      <c r="O22" s="4"/>
      <c r="P22" s="4"/>
      <c r="Q22" s="10"/>
    </row>
    <row r="23" spans="2:17" x14ac:dyDescent="0.3">
      <c r="B23" s="6">
        <f t="shared" si="1"/>
        <v>15</v>
      </c>
      <c r="C23" s="6"/>
      <c r="D23" s="17"/>
      <c r="E23" s="17"/>
      <c r="F23" s="17"/>
      <c r="G23" s="17"/>
      <c r="H23" s="17"/>
      <c r="I23" s="17"/>
      <c r="J23" s="4"/>
      <c r="K23" s="4"/>
      <c r="L23" s="4"/>
      <c r="M23" s="4"/>
      <c r="N23" s="4"/>
      <c r="O23" s="4"/>
      <c r="P23" s="4"/>
      <c r="Q23" s="10"/>
    </row>
    <row r="24" spans="2:17" x14ac:dyDescent="0.3">
      <c r="B24" s="6">
        <f t="shared" si="1"/>
        <v>16</v>
      </c>
      <c r="C24" s="6"/>
      <c r="D24" s="17"/>
      <c r="E24" s="17"/>
      <c r="F24" s="17"/>
      <c r="G24" s="17"/>
      <c r="H24" s="17"/>
      <c r="I24" s="17"/>
      <c r="J24" s="4"/>
      <c r="K24" s="4"/>
      <c r="L24" s="4"/>
      <c r="M24" s="4"/>
      <c r="N24" s="4"/>
      <c r="O24" s="4"/>
      <c r="P24" s="4"/>
      <c r="Q24" s="10"/>
    </row>
    <row r="25" spans="2:17" x14ac:dyDescent="0.3">
      <c r="B25" s="6">
        <f t="shared" si="1"/>
        <v>17</v>
      </c>
      <c r="C25" s="6"/>
      <c r="D25" s="17"/>
      <c r="E25" s="17"/>
      <c r="F25" s="17"/>
      <c r="G25" s="17"/>
      <c r="H25" s="17"/>
      <c r="I25" s="17"/>
      <c r="J25" s="4"/>
      <c r="K25" s="4"/>
      <c r="L25" s="4"/>
      <c r="M25" s="4"/>
      <c r="N25" s="4"/>
      <c r="O25" s="4"/>
      <c r="P25" s="4"/>
      <c r="Q25" s="10"/>
    </row>
    <row r="26" spans="2:17" x14ac:dyDescent="0.3">
      <c r="B26" s="6">
        <f t="shared" si="1"/>
        <v>18</v>
      </c>
      <c r="C26" s="6"/>
      <c r="D26" s="17"/>
      <c r="E26" s="17"/>
      <c r="F26" s="17"/>
      <c r="G26" s="17"/>
      <c r="H26" s="17"/>
      <c r="I26" s="17"/>
      <c r="J26" s="4"/>
      <c r="K26" s="4"/>
      <c r="L26" s="4"/>
      <c r="M26" s="4"/>
      <c r="N26" s="4"/>
      <c r="O26" s="4"/>
      <c r="P26" s="4"/>
      <c r="Q26" s="10"/>
    </row>
    <row r="27" spans="2:17" x14ac:dyDescent="0.3">
      <c r="B27" s="6">
        <f t="shared" si="1"/>
        <v>19</v>
      </c>
      <c r="C27" s="6"/>
      <c r="D27" s="17"/>
      <c r="E27" s="17"/>
      <c r="F27" s="17"/>
      <c r="G27" s="17"/>
      <c r="H27" s="17"/>
      <c r="I27" s="17"/>
      <c r="J27" s="4"/>
      <c r="K27" s="4"/>
      <c r="L27" s="4"/>
      <c r="M27" s="4"/>
      <c r="N27" s="4"/>
      <c r="O27" s="4"/>
      <c r="P27" s="4"/>
      <c r="Q27" s="10"/>
    </row>
    <row r="28" spans="2:17" x14ac:dyDescent="0.3">
      <c r="B28" s="6">
        <f t="shared" si="1"/>
        <v>20</v>
      </c>
      <c r="C28" s="6"/>
      <c r="D28" s="17"/>
      <c r="E28" s="17"/>
      <c r="F28" s="17"/>
      <c r="G28" s="17"/>
      <c r="H28" s="17"/>
      <c r="I28" s="17"/>
      <c r="J28" s="4"/>
      <c r="K28" s="4"/>
      <c r="L28" s="4"/>
      <c r="M28" s="4"/>
      <c r="N28" s="4"/>
      <c r="O28" s="4"/>
      <c r="P28" s="4"/>
      <c r="Q28" s="10"/>
    </row>
    <row r="29" spans="2:17" x14ac:dyDescent="0.3">
      <c r="B29" s="6">
        <f t="shared" si="1"/>
        <v>21</v>
      </c>
      <c r="C29" s="6"/>
      <c r="D29" s="17"/>
      <c r="E29" s="17"/>
      <c r="F29" s="17"/>
      <c r="G29" s="17"/>
      <c r="H29" s="17"/>
      <c r="I29" s="17"/>
      <c r="J29" s="4"/>
      <c r="K29" s="4"/>
      <c r="L29" s="4"/>
      <c r="M29" s="4"/>
      <c r="N29" s="4"/>
      <c r="O29" s="4"/>
      <c r="P29" s="4"/>
      <c r="Q29" s="10"/>
    </row>
    <row r="30" spans="2:17" x14ac:dyDescent="0.3">
      <c r="B30" s="6">
        <f t="shared" si="1"/>
        <v>22</v>
      </c>
      <c r="C30" s="6"/>
      <c r="D30" s="17"/>
      <c r="E30" s="17"/>
      <c r="F30" s="17"/>
      <c r="G30" s="17"/>
      <c r="H30" s="17"/>
      <c r="I30" s="17"/>
      <c r="J30" s="4"/>
      <c r="K30" s="4"/>
      <c r="L30" s="4"/>
      <c r="M30" s="4"/>
      <c r="N30" s="4"/>
      <c r="O30" s="4"/>
      <c r="P30" s="4"/>
      <c r="Q30" s="10"/>
    </row>
    <row r="31" spans="2:17" x14ac:dyDescent="0.3">
      <c r="B31" s="6">
        <f t="shared" si="1"/>
        <v>23</v>
      </c>
      <c r="C31" s="6"/>
      <c r="D31" s="17"/>
      <c r="E31" s="17"/>
      <c r="F31" s="17"/>
      <c r="G31" s="17"/>
      <c r="H31" s="17"/>
      <c r="I31" s="17"/>
      <c r="J31" s="4"/>
      <c r="K31" s="4"/>
      <c r="L31" s="4"/>
      <c r="M31" s="4"/>
      <c r="N31" s="4"/>
      <c r="O31" s="4"/>
      <c r="P31" s="4"/>
      <c r="Q31" s="10"/>
    </row>
    <row r="32" spans="2:17" x14ac:dyDescent="0.3">
      <c r="B32" s="6">
        <f t="shared" si="1"/>
        <v>24</v>
      </c>
      <c r="C32" s="6"/>
      <c r="D32" s="17"/>
      <c r="E32" s="17"/>
      <c r="F32" s="17"/>
      <c r="G32" s="17"/>
      <c r="H32" s="17"/>
      <c r="I32" s="17"/>
      <c r="J32" s="4"/>
      <c r="K32" s="4"/>
      <c r="L32" s="4"/>
      <c r="M32" s="4"/>
      <c r="N32" s="4"/>
      <c r="O32" s="4"/>
      <c r="P32" s="4"/>
      <c r="Q32" s="10"/>
    </row>
    <row r="33" spans="2:17" x14ac:dyDescent="0.3">
      <c r="B33" s="6">
        <f t="shared" si="1"/>
        <v>25</v>
      </c>
      <c r="C33" s="6"/>
      <c r="D33" s="17"/>
      <c r="E33" s="17"/>
      <c r="F33" s="17"/>
      <c r="G33" s="17"/>
      <c r="H33" s="17"/>
      <c r="I33" s="17"/>
      <c r="J33" s="4"/>
      <c r="K33" s="4"/>
      <c r="L33" s="4"/>
      <c r="M33" s="4"/>
      <c r="N33" s="4"/>
      <c r="O33" s="4"/>
      <c r="P33" s="4"/>
      <c r="Q33" s="10"/>
    </row>
    <row r="34" spans="2:17" x14ac:dyDescent="0.3">
      <c r="B34" s="6">
        <f t="shared" si="1"/>
        <v>26</v>
      </c>
      <c r="C34" s="6"/>
      <c r="D34" s="17"/>
      <c r="E34" s="17"/>
      <c r="F34" s="17"/>
      <c r="G34" s="17"/>
      <c r="H34" s="17"/>
      <c r="I34" s="17"/>
      <c r="J34" s="4"/>
      <c r="K34" s="4"/>
      <c r="L34" s="4"/>
      <c r="M34" s="4"/>
      <c r="N34" s="4"/>
      <c r="O34" s="4"/>
      <c r="P34" s="4"/>
      <c r="Q34" s="10"/>
    </row>
    <row r="35" spans="2:17" x14ac:dyDescent="0.3">
      <c r="B35" s="6">
        <f t="shared" si="1"/>
        <v>27</v>
      </c>
      <c r="C35" s="6"/>
      <c r="D35" s="17"/>
      <c r="E35" s="17"/>
      <c r="F35" s="17"/>
      <c r="G35" s="17"/>
      <c r="H35" s="17"/>
      <c r="I35" s="17"/>
      <c r="J35" s="4"/>
      <c r="K35" s="4"/>
      <c r="L35" s="4"/>
      <c r="M35" s="4"/>
      <c r="N35" s="4"/>
      <c r="O35" s="4"/>
      <c r="P35" s="4"/>
      <c r="Q35" s="10"/>
    </row>
    <row r="36" spans="2:17" x14ac:dyDescent="0.3">
      <c r="B36" s="6">
        <f t="shared" si="1"/>
        <v>28</v>
      </c>
      <c r="C36" s="6"/>
      <c r="D36" s="17"/>
      <c r="E36" s="17"/>
      <c r="F36" s="17"/>
      <c r="G36" s="17"/>
      <c r="H36" s="17"/>
      <c r="I36" s="17"/>
      <c r="J36" s="4"/>
      <c r="K36" s="4"/>
      <c r="L36" s="4"/>
      <c r="M36" s="4"/>
      <c r="N36" s="4"/>
      <c r="O36" s="4"/>
      <c r="P36" s="4"/>
      <c r="Q36" s="10"/>
    </row>
    <row r="37" spans="2:17" x14ac:dyDescent="0.3">
      <c r="B37" s="6">
        <f t="shared" si="1"/>
        <v>29</v>
      </c>
      <c r="C37" s="6"/>
      <c r="D37" s="17"/>
      <c r="E37" s="17"/>
      <c r="F37" s="17"/>
      <c r="G37" s="17"/>
      <c r="H37" s="17"/>
      <c r="I37" s="17"/>
      <c r="J37" s="4"/>
      <c r="K37" s="4"/>
      <c r="L37" s="4"/>
      <c r="M37" s="4"/>
      <c r="N37" s="4"/>
      <c r="O37" s="4"/>
      <c r="P37" s="4"/>
      <c r="Q37" s="10"/>
    </row>
    <row r="38" spans="2:17" x14ac:dyDescent="0.3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/>
      <c r="K38" s="4"/>
      <c r="L38" s="4"/>
      <c r="M38" s="4"/>
      <c r="N38" s="4"/>
      <c r="O38" s="4"/>
      <c r="P38" s="4"/>
      <c r="Q38" s="10"/>
    </row>
    <row r="39" spans="2:17" x14ac:dyDescent="0.3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/>
      <c r="K39" s="4"/>
      <c r="L39" s="4"/>
      <c r="M39" s="4"/>
      <c r="N39" s="4"/>
      <c r="O39" s="4"/>
      <c r="P39" s="4"/>
      <c r="Q39" s="10"/>
    </row>
    <row r="40" spans="2:17" x14ac:dyDescent="0.3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/>
      <c r="K40" s="4"/>
      <c r="L40" s="4"/>
      <c r="M40" s="4"/>
      <c r="N40" s="4"/>
      <c r="O40" s="4"/>
      <c r="P40" s="4"/>
      <c r="Q40" s="10"/>
    </row>
    <row r="41" spans="2:17" x14ac:dyDescent="0.3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/>
    </row>
    <row r="42" spans="2:17" x14ac:dyDescent="0.3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/>
    </row>
    <row r="43" spans="2:17" x14ac:dyDescent="0.3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/>
    </row>
    <row r="53" spans="2:17" x14ac:dyDescent="0.3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/>
    </row>
    <row r="54" spans="2:17" x14ac:dyDescent="0.3">
      <c r="C54" s="16"/>
      <c r="D54" s="16"/>
      <c r="E54" s="1"/>
      <c r="H54" s="31" t="s">
        <v>19</v>
      </c>
      <c r="I54" s="31"/>
      <c r="J54" s="11">
        <f>COUNTIF(J9:J53,"&gt;=70")</f>
        <v>4</v>
      </c>
      <c r="K54" s="11">
        <f t="shared" ref="K54:P54" si="2">COUNTIF(K9:K53,"&gt;=70")</f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3">
      <c r="C55" s="16"/>
      <c r="D55" s="16"/>
      <c r="E55" s="8"/>
      <c r="H55" s="32" t="s">
        <v>20</v>
      </c>
      <c r="I55" s="32"/>
      <c r="J55" s="12">
        <f>COUNTIF(J9:J53,"&lt;70")</f>
        <v>0</v>
      </c>
      <c r="K55" s="12">
        <f t="shared" ref="K55:Q55" si="4">COUNTIF(K9:K53,"&lt;70")</f>
        <v>4</v>
      </c>
      <c r="L55" s="12">
        <f t="shared" si="4"/>
        <v>4</v>
      </c>
      <c r="M55" s="12">
        <f t="shared" si="4"/>
        <v>4</v>
      </c>
      <c r="N55" s="12">
        <f t="shared" si="4"/>
        <v>4</v>
      </c>
      <c r="O55" s="12">
        <f t="shared" si="4"/>
        <v>4</v>
      </c>
      <c r="P55" s="12">
        <f t="shared" si="4"/>
        <v>4</v>
      </c>
      <c r="Q55" s="12">
        <f t="shared" si="4"/>
        <v>4</v>
      </c>
    </row>
    <row r="56" spans="2:17" x14ac:dyDescent="0.3">
      <c r="C56" s="16"/>
      <c r="D56" s="16"/>
      <c r="E56" s="16"/>
      <c r="H56" s="32" t="s">
        <v>21</v>
      </c>
      <c r="I56" s="32"/>
      <c r="J56" s="12">
        <f>COUNT(J9:J53)</f>
        <v>4</v>
      </c>
      <c r="K56" s="12">
        <f t="shared" ref="K56:Q56" si="5">COUNT(K9:K53)</f>
        <v>4</v>
      </c>
      <c r="L56" s="12">
        <f t="shared" si="5"/>
        <v>4</v>
      </c>
      <c r="M56" s="12">
        <f t="shared" si="5"/>
        <v>4</v>
      </c>
      <c r="N56" s="12">
        <f t="shared" si="5"/>
        <v>4</v>
      </c>
      <c r="O56" s="12">
        <f t="shared" si="5"/>
        <v>4</v>
      </c>
      <c r="P56" s="12">
        <f t="shared" si="5"/>
        <v>4</v>
      </c>
      <c r="Q56" s="12">
        <f t="shared" si="5"/>
        <v>4</v>
      </c>
    </row>
    <row r="57" spans="2:17" x14ac:dyDescent="0.3">
      <c r="C57" s="16"/>
      <c r="D57" s="16"/>
      <c r="E57" s="1"/>
      <c r="H57" s="33" t="s">
        <v>16</v>
      </c>
      <c r="I57" s="33"/>
      <c r="J57" s="13">
        <f>J54/J56</f>
        <v>1</v>
      </c>
      <c r="K57" s="14">
        <f t="shared" ref="K57:Q57" si="6">K54/K56</f>
        <v>0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3">
      <c r="C58" s="16"/>
      <c r="D58" s="16"/>
      <c r="E58" s="1"/>
      <c r="H58" s="33" t="s">
        <v>17</v>
      </c>
      <c r="I58" s="33"/>
      <c r="J58" s="13">
        <f>J55/J56</f>
        <v>0</v>
      </c>
      <c r="K58" s="13">
        <f t="shared" ref="K58:Q58" si="7">K55/K56</f>
        <v>1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3">
      <c r="C59" s="16"/>
      <c r="D59" s="16"/>
      <c r="E59" s="8"/>
    </row>
    <row r="60" spans="2:17" x14ac:dyDescent="0.3">
      <c r="C60" s="1"/>
      <c r="D60" s="1"/>
      <c r="E60" s="8"/>
    </row>
    <row r="61" spans="2:17" x14ac:dyDescent="0.3">
      <c r="J61" s="34"/>
      <c r="K61" s="34"/>
      <c r="L61" s="34"/>
      <c r="M61" s="34"/>
      <c r="N61" s="34"/>
      <c r="O61" s="34"/>
      <c r="P61" s="34"/>
    </row>
    <row r="62" spans="2:17" x14ac:dyDescent="0.3">
      <c r="J62" s="28" t="s">
        <v>18</v>
      </c>
      <c r="K62" s="28"/>
      <c r="L62" s="28"/>
      <c r="M62" s="28"/>
      <c r="N62" s="28"/>
      <c r="O62" s="28"/>
      <c r="P62" s="28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opLeftCell="A3" zoomScale="84" zoomScaleNormal="84" workbookViewId="0">
      <selection activeCell="J26" sqref="J26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3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1"/>
      <c r="R3" s="1"/>
    </row>
    <row r="4" spans="2:18" x14ac:dyDescent="0.3">
      <c r="C4" t="s">
        <v>0</v>
      </c>
      <c r="D4" s="35" t="s">
        <v>85</v>
      </c>
      <c r="E4" s="35"/>
      <c r="F4" s="35"/>
      <c r="G4" s="35"/>
      <c r="I4" t="s">
        <v>1</v>
      </c>
      <c r="J4" s="25" t="s">
        <v>162</v>
      </c>
      <c r="K4" s="25"/>
      <c r="M4" t="s">
        <v>2</v>
      </c>
      <c r="N4" s="26">
        <v>45009</v>
      </c>
      <c r="O4" s="26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5" t="s">
        <v>86</v>
      </c>
      <c r="E6" s="25"/>
      <c r="F6" s="25"/>
      <c r="G6" s="25"/>
      <c r="I6" s="16" t="s">
        <v>22</v>
      </c>
      <c r="J6" s="16"/>
      <c r="K6" s="29" t="s">
        <v>84</v>
      </c>
      <c r="L6" s="29"/>
      <c r="M6" s="29"/>
      <c r="N6" s="29"/>
      <c r="O6" s="29"/>
      <c r="P6" s="29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t="s">
        <v>87</v>
      </c>
      <c r="D9" s="36" t="s">
        <v>104</v>
      </c>
      <c r="E9" s="36" t="s">
        <v>104</v>
      </c>
      <c r="F9" s="36" t="s">
        <v>104</v>
      </c>
      <c r="G9" s="36" t="s">
        <v>104</v>
      </c>
      <c r="H9" s="36" t="s">
        <v>104</v>
      </c>
      <c r="I9" s="36" t="s">
        <v>104</v>
      </c>
      <c r="J9" s="4">
        <v>85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12.142857142857142</v>
      </c>
    </row>
    <row r="10" spans="2:18" x14ac:dyDescent="0.3">
      <c r="B10" s="6">
        <f>B9+1</f>
        <v>2</v>
      </c>
      <c r="C10" t="s">
        <v>88</v>
      </c>
      <c r="D10" s="36" t="s">
        <v>105</v>
      </c>
      <c r="E10" s="36" t="s">
        <v>105</v>
      </c>
      <c r="F10" s="36" t="s">
        <v>105</v>
      </c>
      <c r="G10" s="36" t="s">
        <v>105</v>
      </c>
      <c r="H10" s="36" t="s">
        <v>105</v>
      </c>
      <c r="I10" s="36" t="s">
        <v>105</v>
      </c>
      <c r="J10" s="4">
        <v>85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25" si="0">SUM(J10:P10)/7</f>
        <v>12.142857142857142</v>
      </c>
    </row>
    <row r="11" spans="2:18" x14ac:dyDescent="0.3">
      <c r="B11" s="6">
        <f t="shared" ref="B11:B53" si="1">B10+1</f>
        <v>3</v>
      </c>
      <c r="C11" t="s">
        <v>89</v>
      </c>
      <c r="D11" s="36" t="s">
        <v>106</v>
      </c>
      <c r="E11" s="36" t="s">
        <v>106</v>
      </c>
      <c r="F11" s="36" t="s">
        <v>106</v>
      </c>
      <c r="G11" s="36" t="s">
        <v>106</v>
      </c>
      <c r="H11" s="36" t="s">
        <v>106</v>
      </c>
      <c r="I11" s="36" t="s">
        <v>106</v>
      </c>
      <c r="J11" s="4">
        <v>75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10.714285714285714</v>
      </c>
    </row>
    <row r="12" spans="2:18" x14ac:dyDescent="0.3">
      <c r="B12" s="6">
        <f t="shared" si="1"/>
        <v>4</v>
      </c>
      <c r="C12" t="s">
        <v>90</v>
      </c>
      <c r="D12" s="36" t="s">
        <v>107</v>
      </c>
      <c r="E12" s="36" t="s">
        <v>107</v>
      </c>
      <c r="F12" s="36" t="s">
        <v>107</v>
      </c>
      <c r="G12" s="36" t="s">
        <v>107</v>
      </c>
      <c r="H12" s="36" t="s">
        <v>107</v>
      </c>
      <c r="I12" s="36" t="s">
        <v>107</v>
      </c>
      <c r="J12" s="4">
        <v>75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10.714285714285714</v>
      </c>
    </row>
    <row r="13" spans="2:18" x14ac:dyDescent="0.3">
      <c r="B13" s="6">
        <f t="shared" si="1"/>
        <v>5</v>
      </c>
      <c r="C13" t="s">
        <v>91</v>
      </c>
      <c r="D13" s="36" t="s">
        <v>108</v>
      </c>
      <c r="E13" s="36" t="s">
        <v>108</v>
      </c>
      <c r="F13" s="36" t="s">
        <v>108</v>
      </c>
      <c r="G13" s="36" t="s">
        <v>108</v>
      </c>
      <c r="H13" s="36" t="s">
        <v>108</v>
      </c>
      <c r="I13" s="36" t="s">
        <v>108</v>
      </c>
      <c r="J13" s="4">
        <v>85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12.142857142857142</v>
      </c>
    </row>
    <row r="14" spans="2:18" x14ac:dyDescent="0.3">
      <c r="B14" s="6">
        <f t="shared" si="1"/>
        <v>6</v>
      </c>
      <c r="C14" t="s">
        <v>92</v>
      </c>
      <c r="D14" s="36" t="s">
        <v>109</v>
      </c>
      <c r="E14" s="36" t="s">
        <v>109</v>
      </c>
      <c r="F14" s="36" t="s">
        <v>109</v>
      </c>
      <c r="G14" s="36" t="s">
        <v>109</v>
      </c>
      <c r="H14" s="36" t="s">
        <v>109</v>
      </c>
      <c r="I14" s="36" t="s">
        <v>109</v>
      </c>
      <c r="J14" s="4">
        <v>75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10.714285714285714</v>
      </c>
    </row>
    <row r="15" spans="2:18" x14ac:dyDescent="0.3">
      <c r="B15" s="6">
        <f t="shared" si="1"/>
        <v>7</v>
      </c>
      <c r="C15" t="s">
        <v>93</v>
      </c>
      <c r="D15" s="36" t="s">
        <v>110</v>
      </c>
      <c r="E15" s="36" t="s">
        <v>110</v>
      </c>
      <c r="F15" s="36" t="s">
        <v>110</v>
      </c>
      <c r="G15" s="36" t="s">
        <v>110</v>
      </c>
      <c r="H15" s="36" t="s">
        <v>110</v>
      </c>
      <c r="I15" s="36" t="s">
        <v>110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0</v>
      </c>
    </row>
    <row r="16" spans="2:18" x14ac:dyDescent="0.3">
      <c r="B16" s="6">
        <f t="shared" si="1"/>
        <v>8</v>
      </c>
      <c r="C16" t="s">
        <v>94</v>
      </c>
      <c r="D16" s="36" t="s">
        <v>111</v>
      </c>
      <c r="E16" s="36" t="s">
        <v>111</v>
      </c>
      <c r="F16" s="36" t="s">
        <v>111</v>
      </c>
      <c r="G16" s="36" t="s">
        <v>111</v>
      </c>
      <c r="H16" s="36" t="s">
        <v>111</v>
      </c>
      <c r="I16" s="36" t="s">
        <v>111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0</v>
      </c>
    </row>
    <row r="17" spans="2:17" x14ac:dyDescent="0.3">
      <c r="B17" s="6">
        <f t="shared" si="1"/>
        <v>9</v>
      </c>
      <c r="C17" t="s">
        <v>95</v>
      </c>
      <c r="D17" s="36" t="s">
        <v>112</v>
      </c>
      <c r="E17" s="36" t="s">
        <v>112</v>
      </c>
      <c r="F17" s="36" t="s">
        <v>112</v>
      </c>
      <c r="G17" s="36" t="s">
        <v>112</v>
      </c>
      <c r="H17" s="36" t="s">
        <v>112</v>
      </c>
      <c r="I17" s="36" t="s">
        <v>112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0</v>
      </c>
    </row>
    <row r="18" spans="2:17" x14ac:dyDescent="0.3">
      <c r="B18" s="6">
        <f t="shared" si="1"/>
        <v>10</v>
      </c>
      <c r="C18" t="s">
        <v>96</v>
      </c>
      <c r="D18" s="36" t="s">
        <v>113</v>
      </c>
      <c r="E18" s="36" t="s">
        <v>113</v>
      </c>
      <c r="F18" s="36" t="s">
        <v>113</v>
      </c>
      <c r="G18" s="36" t="s">
        <v>113</v>
      </c>
      <c r="H18" s="36" t="s">
        <v>113</v>
      </c>
      <c r="I18" s="36" t="s">
        <v>113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0</v>
      </c>
    </row>
    <row r="19" spans="2:17" x14ac:dyDescent="0.3">
      <c r="B19" s="6">
        <f t="shared" si="1"/>
        <v>11</v>
      </c>
      <c r="C19" t="s">
        <v>97</v>
      </c>
      <c r="D19" s="36" t="s">
        <v>114</v>
      </c>
      <c r="E19" s="36" t="s">
        <v>114</v>
      </c>
      <c r="F19" s="36" t="s">
        <v>114</v>
      </c>
      <c r="G19" s="36" t="s">
        <v>114</v>
      </c>
      <c r="H19" s="36" t="s">
        <v>114</v>
      </c>
      <c r="I19" s="36" t="s">
        <v>114</v>
      </c>
      <c r="J19" s="4">
        <v>80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11.428571428571429</v>
      </c>
    </row>
    <row r="20" spans="2:17" x14ac:dyDescent="0.3">
      <c r="B20" s="6">
        <f t="shared" si="1"/>
        <v>12</v>
      </c>
      <c r="C20" t="s">
        <v>98</v>
      </c>
      <c r="D20" s="36" t="s">
        <v>115</v>
      </c>
      <c r="E20" s="36" t="s">
        <v>115</v>
      </c>
      <c r="F20" s="36" t="s">
        <v>115</v>
      </c>
      <c r="G20" s="36" t="s">
        <v>115</v>
      </c>
      <c r="H20" s="36" t="s">
        <v>115</v>
      </c>
      <c r="I20" s="36" t="s">
        <v>115</v>
      </c>
      <c r="J20" s="4">
        <v>75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10.714285714285714</v>
      </c>
    </row>
    <row r="21" spans="2:17" x14ac:dyDescent="0.3">
      <c r="B21" s="6">
        <f t="shared" si="1"/>
        <v>13</v>
      </c>
      <c r="C21" t="s">
        <v>99</v>
      </c>
      <c r="D21" s="36" t="s">
        <v>116</v>
      </c>
      <c r="E21" s="36" t="s">
        <v>116</v>
      </c>
      <c r="F21" s="36" t="s">
        <v>116</v>
      </c>
      <c r="G21" s="36" t="s">
        <v>116</v>
      </c>
      <c r="H21" s="36" t="s">
        <v>116</v>
      </c>
      <c r="I21" s="36" t="s">
        <v>116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0</v>
      </c>
    </row>
    <row r="22" spans="2:17" x14ac:dyDescent="0.3">
      <c r="B22" s="6">
        <f t="shared" si="1"/>
        <v>14</v>
      </c>
      <c r="C22" t="s">
        <v>100</v>
      </c>
      <c r="D22" s="36" t="s">
        <v>117</v>
      </c>
      <c r="E22" s="36" t="s">
        <v>117</v>
      </c>
      <c r="F22" s="36" t="s">
        <v>117</v>
      </c>
      <c r="G22" s="36" t="s">
        <v>117</v>
      </c>
      <c r="H22" s="36" t="s">
        <v>117</v>
      </c>
      <c r="I22" s="36" t="s">
        <v>117</v>
      </c>
      <c r="J22" s="4">
        <v>75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10.714285714285714</v>
      </c>
    </row>
    <row r="23" spans="2:17" x14ac:dyDescent="0.3">
      <c r="B23" s="6">
        <f t="shared" si="1"/>
        <v>15</v>
      </c>
      <c r="C23" t="s">
        <v>101</v>
      </c>
      <c r="D23" s="36" t="s">
        <v>118</v>
      </c>
      <c r="E23" s="36" t="s">
        <v>118</v>
      </c>
      <c r="F23" s="36" t="s">
        <v>118</v>
      </c>
      <c r="G23" s="36" t="s">
        <v>118</v>
      </c>
      <c r="H23" s="36" t="s">
        <v>118</v>
      </c>
      <c r="I23" s="36" t="s">
        <v>118</v>
      </c>
      <c r="J23" s="4">
        <v>75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10.714285714285714</v>
      </c>
    </row>
    <row r="24" spans="2:17" x14ac:dyDescent="0.3">
      <c r="B24" s="6">
        <f t="shared" si="1"/>
        <v>16</v>
      </c>
      <c r="C24" t="s">
        <v>102</v>
      </c>
      <c r="D24" s="36" t="s">
        <v>119</v>
      </c>
      <c r="E24" s="36" t="s">
        <v>119</v>
      </c>
      <c r="F24" s="36" t="s">
        <v>119</v>
      </c>
      <c r="G24" s="36" t="s">
        <v>119</v>
      </c>
      <c r="H24" s="36" t="s">
        <v>119</v>
      </c>
      <c r="I24" s="36" t="s">
        <v>119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0</v>
      </c>
    </row>
    <row r="25" spans="2:17" x14ac:dyDescent="0.3">
      <c r="B25" s="6">
        <f t="shared" si="1"/>
        <v>17</v>
      </c>
      <c r="C25" t="s">
        <v>103</v>
      </c>
      <c r="D25" s="36" t="s">
        <v>120</v>
      </c>
      <c r="E25" s="36" t="s">
        <v>120</v>
      </c>
      <c r="F25" s="36" t="s">
        <v>120</v>
      </c>
      <c r="G25" s="36" t="s">
        <v>120</v>
      </c>
      <c r="H25" s="36" t="s">
        <v>120</v>
      </c>
      <c r="I25" s="36" t="s">
        <v>120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0</v>
      </c>
    </row>
    <row r="26" spans="2:17" x14ac:dyDescent="0.3">
      <c r="B26" s="6">
        <f t="shared" si="1"/>
        <v>18</v>
      </c>
      <c r="C26" s="6"/>
      <c r="D26" s="17"/>
      <c r="E26" s="17"/>
      <c r="F26" s="17"/>
      <c r="G26" s="17"/>
      <c r="H26" s="17"/>
      <c r="I26" s="17"/>
      <c r="J26" s="4"/>
      <c r="K26" s="4"/>
      <c r="L26" s="4"/>
      <c r="M26" s="4"/>
      <c r="N26" s="4"/>
      <c r="O26" s="4"/>
      <c r="P26" s="4"/>
      <c r="Q26" s="10"/>
    </row>
    <row r="27" spans="2:17" x14ac:dyDescent="0.3">
      <c r="B27" s="6">
        <f t="shared" si="1"/>
        <v>19</v>
      </c>
      <c r="C27" s="6"/>
      <c r="D27" s="17"/>
      <c r="E27" s="17"/>
      <c r="F27" s="17"/>
      <c r="G27" s="17"/>
      <c r="H27" s="17"/>
      <c r="I27" s="17"/>
      <c r="J27" s="4"/>
      <c r="K27" s="4"/>
      <c r="L27" s="4"/>
      <c r="M27" s="4"/>
      <c r="N27" s="4"/>
      <c r="O27" s="4"/>
      <c r="P27" s="4"/>
      <c r="Q27" s="10"/>
    </row>
    <row r="28" spans="2:17" x14ac:dyDescent="0.3">
      <c r="B28" s="6">
        <f t="shared" si="1"/>
        <v>20</v>
      </c>
      <c r="C28" s="6"/>
      <c r="D28" s="17"/>
      <c r="E28" s="17"/>
      <c r="F28" s="17"/>
      <c r="G28" s="17"/>
      <c r="H28" s="17"/>
      <c r="I28" s="17"/>
      <c r="J28" s="4"/>
      <c r="K28" s="4"/>
      <c r="L28" s="4"/>
      <c r="M28" s="4"/>
      <c r="N28" s="4"/>
      <c r="O28" s="4"/>
      <c r="P28" s="4"/>
      <c r="Q28" s="10"/>
    </row>
    <row r="29" spans="2:17" x14ac:dyDescent="0.3">
      <c r="B29" s="6">
        <f t="shared" si="1"/>
        <v>21</v>
      </c>
      <c r="C29" s="6"/>
      <c r="D29" s="17"/>
      <c r="E29" s="17"/>
      <c r="F29" s="17"/>
      <c r="G29" s="17"/>
      <c r="H29" s="17"/>
      <c r="I29" s="17"/>
      <c r="J29" s="4"/>
      <c r="K29" s="4"/>
      <c r="L29" s="4"/>
      <c r="M29" s="4"/>
      <c r="N29" s="4"/>
      <c r="O29" s="4"/>
      <c r="P29" s="4"/>
      <c r="Q29" s="10"/>
    </row>
    <row r="30" spans="2:17" x14ac:dyDescent="0.3">
      <c r="B30" s="6">
        <f t="shared" si="1"/>
        <v>22</v>
      </c>
      <c r="C30" s="6"/>
      <c r="D30" s="17"/>
      <c r="E30" s="17"/>
      <c r="F30" s="17"/>
      <c r="G30" s="17"/>
      <c r="H30" s="17"/>
      <c r="I30" s="17"/>
      <c r="J30" s="4"/>
      <c r="K30" s="4"/>
      <c r="L30" s="4"/>
      <c r="M30" s="4"/>
      <c r="N30" s="4"/>
      <c r="O30" s="4"/>
      <c r="P30" s="4"/>
      <c r="Q30" s="10"/>
    </row>
    <row r="31" spans="2:17" x14ac:dyDescent="0.3">
      <c r="B31" s="6">
        <f t="shared" si="1"/>
        <v>23</v>
      </c>
      <c r="C31" s="6"/>
      <c r="D31" s="17"/>
      <c r="E31" s="17"/>
      <c r="F31" s="17"/>
      <c r="G31" s="17"/>
      <c r="H31" s="17"/>
      <c r="I31" s="17"/>
      <c r="J31" s="4"/>
      <c r="K31" s="4"/>
      <c r="L31" s="4"/>
      <c r="M31" s="4"/>
      <c r="N31" s="4"/>
      <c r="O31" s="4"/>
      <c r="P31" s="4"/>
      <c r="Q31" s="10"/>
    </row>
    <row r="32" spans="2:17" x14ac:dyDescent="0.3">
      <c r="B32" s="6">
        <f t="shared" si="1"/>
        <v>24</v>
      </c>
      <c r="C32" s="6"/>
      <c r="D32" s="17"/>
      <c r="E32" s="17"/>
      <c r="F32" s="17"/>
      <c r="G32" s="17"/>
      <c r="H32" s="17"/>
      <c r="I32" s="17"/>
      <c r="J32" s="4"/>
      <c r="K32" s="4"/>
      <c r="L32" s="4"/>
      <c r="M32" s="4"/>
      <c r="N32" s="4"/>
      <c r="O32" s="4"/>
      <c r="P32" s="4"/>
      <c r="Q32" s="10"/>
    </row>
    <row r="33" spans="2:17" x14ac:dyDescent="0.3">
      <c r="B33" s="6">
        <f t="shared" si="1"/>
        <v>25</v>
      </c>
      <c r="C33" s="6"/>
      <c r="D33" s="17"/>
      <c r="E33" s="17"/>
      <c r="F33" s="17"/>
      <c r="G33" s="17"/>
      <c r="H33" s="17"/>
      <c r="I33" s="17"/>
      <c r="J33" s="4"/>
      <c r="K33" s="4"/>
      <c r="L33" s="4"/>
      <c r="M33" s="4"/>
      <c r="N33" s="4"/>
      <c r="O33" s="4"/>
      <c r="P33" s="4"/>
      <c r="Q33" s="10"/>
    </row>
    <row r="34" spans="2:17" x14ac:dyDescent="0.3">
      <c r="B34" s="6">
        <f t="shared" si="1"/>
        <v>26</v>
      </c>
      <c r="C34" s="6"/>
      <c r="D34" s="17"/>
      <c r="E34" s="17"/>
      <c r="F34" s="17"/>
      <c r="G34" s="17"/>
      <c r="H34" s="17"/>
      <c r="I34" s="17"/>
      <c r="J34" s="4"/>
      <c r="K34" s="4"/>
      <c r="L34" s="4"/>
      <c r="M34" s="4"/>
      <c r="N34" s="4"/>
      <c r="O34" s="4"/>
      <c r="P34" s="4"/>
      <c r="Q34" s="10"/>
    </row>
    <row r="35" spans="2:17" x14ac:dyDescent="0.3">
      <c r="B35" s="6">
        <f t="shared" si="1"/>
        <v>27</v>
      </c>
      <c r="C35" s="6"/>
      <c r="D35" s="17"/>
      <c r="E35" s="17"/>
      <c r="F35" s="17"/>
      <c r="G35" s="17"/>
      <c r="H35" s="17"/>
      <c r="I35" s="17"/>
      <c r="J35" s="4"/>
      <c r="K35" s="4"/>
      <c r="L35" s="4"/>
      <c r="M35" s="4"/>
      <c r="N35" s="4"/>
      <c r="O35" s="4"/>
      <c r="P35" s="4"/>
      <c r="Q35" s="10"/>
    </row>
    <row r="36" spans="2:17" x14ac:dyDescent="0.3">
      <c r="B36" s="6">
        <f t="shared" si="1"/>
        <v>28</v>
      </c>
      <c r="C36" s="6"/>
      <c r="D36" s="17"/>
      <c r="E36" s="17"/>
      <c r="F36" s="17"/>
      <c r="G36" s="17"/>
      <c r="H36" s="17"/>
      <c r="I36" s="17"/>
      <c r="J36" s="4"/>
      <c r="K36" s="4"/>
      <c r="L36" s="4"/>
      <c r="M36" s="4"/>
      <c r="N36" s="4"/>
      <c r="O36" s="4"/>
      <c r="P36" s="4"/>
      <c r="Q36" s="10"/>
    </row>
    <row r="37" spans="2:17" x14ac:dyDescent="0.3">
      <c r="B37" s="6">
        <f t="shared" si="1"/>
        <v>29</v>
      </c>
      <c r="C37" s="6"/>
      <c r="D37" s="17"/>
      <c r="E37" s="17"/>
      <c r="F37" s="17"/>
      <c r="G37" s="17"/>
      <c r="H37" s="17"/>
      <c r="I37" s="17"/>
      <c r="J37" s="4"/>
      <c r="K37" s="4"/>
      <c r="L37" s="4"/>
      <c r="M37" s="4"/>
      <c r="N37" s="4"/>
      <c r="O37" s="4"/>
      <c r="P37" s="4"/>
      <c r="Q37" s="10"/>
    </row>
    <row r="38" spans="2:17" x14ac:dyDescent="0.3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/>
      <c r="K38" s="4"/>
      <c r="L38" s="4"/>
      <c r="M38" s="4"/>
      <c r="N38" s="4"/>
      <c r="O38" s="4"/>
      <c r="P38" s="4"/>
      <c r="Q38" s="10"/>
    </row>
    <row r="39" spans="2:17" x14ac:dyDescent="0.3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/>
      <c r="K39" s="4"/>
      <c r="L39" s="4"/>
      <c r="M39" s="4"/>
      <c r="N39" s="4"/>
      <c r="O39" s="4"/>
      <c r="P39" s="4"/>
      <c r="Q39" s="10"/>
    </row>
    <row r="40" spans="2:17" x14ac:dyDescent="0.3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/>
      <c r="K40" s="4"/>
      <c r="L40" s="4"/>
      <c r="M40" s="4"/>
      <c r="N40" s="4"/>
      <c r="O40" s="4"/>
      <c r="P40" s="4"/>
      <c r="Q40" s="10"/>
    </row>
    <row r="41" spans="2:17" x14ac:dyDescent="0.3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/>
    </row>
    <row r="42" spans="2:17" x14ac:dyDescent="0.3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/>
    </row>
    <row r="43" spans="2:17" x14ac:dyDescent="0.3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/>
    </row>
    <row r="53" spans="2:17" x14ac:dyDescent="0.3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/>
    </row>
    <row r="54" spans="2:17" x14ac:dyDescent="0.3">
      <c r="C54" s="16"/>
      <c r="D54" s="16"/>
      <c r="E54" s="1"/>
      <c r="H54" s="31" t="s">
        <v>19</v>
      </c>
      <c r="I54" s="31"/>
      <c r="J54" s="11">
        <f>COUNTIF(J9:J53,"&gt;=70")</f>
        <v>10</v>
      </c>
      <c r="K54" s="11">
        <f t="shared" ref="K54:P54" si="2">COUNTIF(K9:K53,"&gt;=70")</f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3">
      <c r="C55" s="16"/>
      <c r="D55" s="16"/>
      <c r="E55" s="8"/>
      <c r="H55" s="32" t="s">
        <v>20</v>
      </c>
      <c r="I55" s="32"/>
      <c r="J55" s="12">
        <f>COUNTIF(J9:J53,"&lt;70")</f>
        <v>7</v>
      </c>
      <c r="K55" s="12">
        <f t="shared" ref="K55:Q55" si="4">COUNTIF(K9:K53,"&lt;70")</f>
        <v>17</v>
      </c>
      <c r="L55" s="12">
        <f t="shared" si="4"/>
        <v>17</v>
      </c>
      <c r="M55" s="12">
        <f t="shared" si="4"/>
        <v>17</v>
      </c>
      <c r="N55" s="12">
        <f t="shared" si="4"/>
        <v>17</v>
      </c>
      <c r="O55" s="12">
        <f t="shared" si="4"/>
        <v>17</v>
      </c>
      <c r="P55" s="12">
        <f t="shared" si="4"/>
        <v>17</v>
      </c>
      <c r="Q55" s="12">
        <f t="shared" si="4"/>
        <v>17</v>
      </c>
    </row>
    <row r="56" spans="2:17" x14ac:dyDescent="0.3">
      <c r="C56" s="16"/>
      <c r="D56" s="16"/>
      <c r="E56" s="16"/>
      <c r="H56" s="32" t="s">
        <v>21</v>
      </c>
      <c r="I56" s="32"/>
      <c r="J56" s="12">
        <f>COUNT(J9:J53)</f>
        <v>17</v>
      </c>
      <c r="K56" s="12">
        <f t="shared" ref="K56:Q56" si="5">COUNT(K9:K53)</f>
        <v>17</v>
      </c>
      <c r="L56" s="12">
        <f t="shared" si="5"/>
        <v>17</v>
      </c>
      <c r="M56" s="12">
        <f t="shared" si="5"/>
        <v>17</v>
      </c>
      <c r="N56" s="12">
        <f t="shared" si="5"/>
        <v>17</v>
      </c>
      <c r="O56" s="12">
        <f t="shared" si="5"/>
        <v>17</v>
      </c>
      <c r="P56" s="12">
        <f t="shared" si="5"/>
        <v>17</v>
      </c>
      <c r="Q56" s="12">
        <f t="shared" si="5"/>
        <v>17</v>
      </c>
    </row>
    <row r="57" spans="2:17" x14ac:dyDescent="0.3">
      <c r="C57" s="16"/>
      <c r="D57" s="16"/>
      <c r="E57" s="1"/>
      <c r="H57" s="33" t="s">
        <v>16</v>
      </c>
      <c r="I57" s="33"/>
      <c r="J57" s="13">
        <f>J54/J56</f>
        <v>0.58823529411764708</v>
      </c>
      <c r="K57" s="14">
        <f t="shared" ref="K57:Q57" si="6">K54/K56</f>
        <v>0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3">
      <c r="C58" s="16"/>
      <c r="D58" s="16"/>
      <c r="E58" s="1"/>
      <c r="H58" s="33" t="s">
        <v>17</v>
      </c>
      <c r="I58" s="33"/>
      <c r="J58" s="13">
        <f>J55/J56</f>
        <v>0.41176470588235292</v>
      </c>
      <c r="K58" s="13">
        <f t="shared" ref="K58:Q58" si="7">K55/K56</f>
        <v>1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3">
      <c r="C59" s="16"/>
      <c r="D59" s="16"/>
      <c r="E59" s="8"/>
    </row>
    <row r="60" spans="2:17" x14ac:dyDescent="0.3">
      <c r="C60" s="1"/>
      <c r="D60" s="1"/>
      <c r="E60" s="8"/>
    </row>
    <row r="61" spans="2:17" x14ac:dyDescent="0.3">
      <c r="J61" s="34"/>
      <c r="K61" s="34"/>
      <c r="L61" s="34"/>
      <c r="M61" s="34"/>
      <c r="N61" s="34"/>
      <c r="O61" s="34"/>
      <c r="P61" s="34"/>
    </row>
    <row r="62" spans="2:17" x14ac:dyDescent="0.3">
      <c r="J62" s="28" t="s">
        <v>18</v>
      </c>
      <c r="K62" s="28"/>
      <c r="L62" s="28"/>
      <c r="M62" s="28"/>
      <c r="N62" s="28"/>
      <c r="O62" s="28"/>
      <c r="P62" s="28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abSelected="1" zoomScale="84" zoomScaleNormal="84" workbookViewId="0">
      <selection activeCell="V16" sqref="V16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3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1"/>
      <c r="R3" s="1"/>
    </row>
    <row r="4" spans="2:18" x14ac:dyDescent="0.3">
      <c r="C4" t="s">
        <v>0</v>
      </c>
      <c r="D4" s="35" t="s">
        <v>121</v>
      </c>
      <c r="E4" s="35"/>
      <c r="F4" s="35"/>
      <c r="G4" s="35"/>
      <c r="I4" t="s">
        <v>1</v>
      </c>
      <c r="J4" s="25" t="s">
        <v>163</v>
      </c>
      <c r="K4" s="25"/>
      <c r="M4" t="s">
        <v>2</v>
      </c>
      <c r="N4" s="26">
        <v>45009</v>
      </c>
      <c r="O4" s="26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5" t="s">
        <v>86</v>
      </c>
      <c r="E6" s="25"/>
      <c r="F6" s="25"/>
      <c r="G6" s="25"/>
      <c r="I6" s="16" t="s">
        <v>22</v>
      </c>
      <c r="J6" s="16"/>
      <c r="K6" s="29" t="s">
        <v>84</v>
      </c>
      <c r="L6" s="29"/>
      <c r="M6" s="29"/>
      <c r="N6" s="29"/>
      <c r="O6" s="29"/>
      <c r="P6" s="29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t="s">
        <v>122</v>
      </c>
      <c r="D9" s="36" t="s">
        <v>141</v>
      </c>
      <c r="E9" s="36" t="s">
        <v>141</v>
      </c>
      <c r="F9" s="36" t="s">
        <v>141</v>
      </c>
      <c r="G9" s="36" t="s">
        <v>141</v>
      </c>
      <c r="H9" s="36" t="s">
        <v>141</v>
      </c>
      <c r="I9" s="36" t="s">
        <v>141</v>
      </c>
      <c r="J9" s="4">
        <v>80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11.428571428571429</v>
      </c>
    </row>
    <row r="10" spans="2:18" x14ac:dyDescent="0.3">
      <c r="B10" s="6">
        <f>B9+1</f>
        <v>2</v>
      </c>
      <c r="C10" t="s">
        <v>123</v>
      </c>
      <c r="D10" s="36" t="s">
        <v>142</v>
      </c>
      <c r="E10" s="36" t="s">
        <v>142</v>
      </c>
      <c r="F10" s="36" t="s">
        <v>142</v>
      </c>
      <c r="G10" s="36" t="s">
        <v>142</v>
      </c>
      <c r="H10" s="36" t="s">
        <v>142</v>
      </c>
      <c r="I10" s="36" t="s">
        <v>142</v>
      </c>
      <c r="J10" s="4">
        <v>80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27" si="0">SUM(J10:P10)/7</f>
        <v>11.428571428571429</v>
      </c>
    </row>
    <row r="11" spans="2:18" x14ac:dyDescent="0.3">
      <c r="B11" s="6">
        <f t="shared" ref="B11:B53" si="1">B10+1</f>
        <v>3</v>
      </c>
      <c r="C11" t="s">
        <v>124</v>
      </c>
      <c r="D11" s="36" t="s">
        <v>143</v>
      </c>
      <c r="E11" s="36" t="s">
        <v>143</v>
      </c>
      <c r="F11" s="36" t="s">
        <v>143</v>
      </c>
      <c r="G11" s="36" t="s">
        <v>143</v>
      </c>
      <c r="H11" s="36" t="s">
        <v>143</v>
      </c>
      <c r="I11" s="36" t="s">
        <v>143</v>
      </c>
      <c r="J11" s="4">
        <v>80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11.428571428571429</v>
      </c>
    </row>
    <row r="12" spans="2:18" x14ac:dyDescent="0.3">
      <c r="B12" s="6">
        <f t="shared" si="1"/>
        <v>4</v>
      </c>
      <c r="C12" t="s">
        <v>125</v>
      </c>
      <c r="D12" s="36" t="s">
        <v>144</v>
      </c>
      <c r="E12" s="36" t="s">
        <v>144</v>
      </c>
      <c r="F12" s="36" t="s">
        <v>144</v>
      </c>
      <c r="G12" s="36" t="s">
        <v>144</v>
      </c>
      <c r="H12" s="36" t="s">
        <v>144</v>
      </c>
      <c r="I12" s="36" t="s">
        <v>144</v>
      </c>
      <c r="J12" s="4">
        <v>90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12.857142857142858</v>
      </c>
    </row>
    <row r="13" spans="2:18" x14ac:dyDescent="0.3">
      <c r="B13" s="6">
        <f t="shared" si="1"/>
        <v>5</v>
      </c>
      <c r="C13" t="s">
        <v>126</v>
      </c>
      <c r="D13" s="36" t="s">
        <v>145</v>
      </c>
      <c r="E13" s="36" t="s">
        <v>145</v>
      </c>
      <c r="F13" s="36" t="s">
        <v>145</v>
      </c>
      <c r="G13" s="36" t="s">
        <v>145</v>
      </c>
      <c r="H13" s="36" t="s">
        <v>145</v>
      </c>
      <c r="I13" s="36" t="s">
        <v>145</v>
      </c>
      <c r="J13" s="4">
        <v>75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10.714285714285714</v>
      </c>
    </row>
    <row r="14" spans="2:18" x14ac:dyDescent="0.3">
      <c r="B14" s="6">
        <f t="shared" si="1"/>
        <v>6</v>
      </c>
      <c r="C14" t="s">
        <v>127</v>
      </c>
      <c r="D14" s="36" t="s">
        <v>146</v>
      </c>
      <c r="E14" s="36" t="s">
        <v>146</v>
      </c>
      <c r="F14" s="36" t="s">
        <v>146</v>
      </c>
      <c r="G14" s="36" t="s">
        <v>146</v>
      </c>
      <c r="H14" s="36" t="s">
        <v>146</v>
      </c>
      <c r="I14" s="36" t="s">
        <v>146</v>
      </c>
      <c r="J14" s="4">
        <v>75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10.714285714285714</v>
      </c>
    </row>
    <row r="15" spans="2:18" x14ac:dyDescent="0.3">
      <c r="B15" s="6">
        <f t="shared" si="1"/>
        <v>7</v>
      </c>
      <c r="C15" t="s">
        <v>128</v>
      </c>
      <c r="D15" s="36" t="s">
        <v>147</v>
      </c>
      <c r="E15" s="36" t="s">
        <v>147</v>
      </c>
      <c r="F15" s="36" t="s">
        <v>147</v>
      </c>
      <c r="G15" s="36" t="s">
        <v>147</v>
      </c>
      <c r="H15" s="36" t="s">
        <v>147</v>
      </c>
      <c r="I15" s="36" t="s">
        <v>147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0</v>
      </c>
    </row>
    <row r="16" spans="2:18" x14ac:dyDescent="0.3">
      <c r="B16" s="6">
        <f t="shared" si="1"/>
        <v>8</v>
      </c>
      <c r="C16" t="s">
        <v>129</v>
      </c>
      <c r="D16" s="36" t="s">
        <v>148</v>
      </c>
      <c r="E16" s="36" t="s">
        <v>148</v>
      </c>
      <c r="F16" s="36" t="s">
        <v>148</v>
      </c>
      <c r="G16" s="36" t="s">
        <v>148</v>
      </c>
      <c r="H16" s="36" t="s">
        <v>148</v>
      </c>
      <c r="I16" s="36" t="s">
        <v>148</v>
      </c>
      <c r="J16" s="4">
        <v>75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10.714285714285714</v>
      </c>
    </row>
    <row r="17" spans="2:17" x14ac:dyDescent="0.3">
      <c r="B17" s="6">
        <f t="shared" si="1"/>
        <v>9</v>
      </c>
      <c r="C17" t="s">
        <v>130</v>
      </c>
      <c r="D17" s="36" t="s">
        <v>149</v>
      </c>
      <c r="E17" s="36" t="s">
        <v>149</v>
      </c>
      <c r="F17" s="36" t="s">
        <v>149</v>
      </c>
      <c r="G17" s="36" t="s">
        <v>149</v>
      </c>
      <c r="H17" s="36" t="s">
        <v>149</v>
      </c>
      <c r="I17" s="36" t="s">
        <v>149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0</v>
      </c>
    </row>
    <row r="18" spans="2:17" x14ac:dyDescent="0.3">
      <c r="B18" s="6">
        <f t="shared" si="1"/>
        <v>10</v>
      </c>
      <c r="C18" t="s">
        <v>131</v>
      </c>
      <c r="D18" s="36" t="s">
        <v>150</v>
      </c>
      <c r="E18" s="36" t="s">
        <v>150</v>
      </c>
      <c r="F18" s="36" t="s">
        <v>150</v>
      </c>
      <c r="G18" s="36" t="s">
        <v>150</v>
      </c>
      <c r="H18" s="36" t="s">
        <v>150</v>
      </c>
      <c r="I18" s="36" t="s">
        <v>150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0</v>
      </c>
    </row>
    <row r="19" spans="2:17" x14ac:dyDescent="0.3">
      <c r="B19" s="6">
        <f t="shared" si="1"/>
        <v>11</v>
      </c>
      <c r="C19" t="s">
        <v>132</v>
      </c>
      <c r="D19" s="36" t="s">
        <v>151</v>
      </c>
      <c r="E19" s="36" t="s">
        <v>151</v>
      </c>
      <c r="F19" s="36" t="s">
        <v>151</v>
      </c>
      <c r="G19" s="36" t="s">
        <v>151</v>
      </c>
      <c r="H19" s="36" t="s">
        <v>151</v>
      </c>
      <c r="I19" s="36" t="s">
        <v>151</v>
      </c>
      <c r="J19" s="4">
        <v>80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11.428571428571429</v>
      </c>
    </row>
    <row r="20" spans="2:17" x14ac:dyDescent="0.3">
      <c r="B20" s="6">
        <f t="shared" si="1"/>
        <v>12</v>
      </c>
      <c r="C20" t="s">
        <v>133</v>
      </c>
      <c r="D20" s="36" t="s">
        <v>152</v>
      </c>
      <c r="E20" s="36" t="s">
        <v>152</v>
      </c>
      <c r="F20" s="36" t="s">
        <v>152</v>
      </c>
      <c r="G20" s="36" t="s">
        <v>152</v>
      </c>
      <c r="H20" s="36" t="s">
        <v>152</v>
      </c>
      <c r="I20" s="36" t="s">
        <v>152</v>
      </c>
      <c r="J20" s="4">
        <v>80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11.428571428571429</v>
      </c>
    </row>
    <row r="21" spans="2:17" x14ac:dyDescent="0.3">
      <c r="B21" s="6">
        <f t="shared" si="1"/>
        <v>13</v>
      </c>
      <c r="C21" t="s">
        <v>134</v>
      </c>
      <c r="D21" s="36" t="s">
        <v>153</v>
      </c>
      <c r="E21" s="36" t="s">
        <v>153</v>
      </c>
      <c r="F21" s="36" t="s">
        <v>153</v>
      </c>
      <c r="G21" s="36" t="s">
        <v>153</v>
      </c>
      <c r="H21" s="36" t="s">
        <v>153</v>
      </c>
      <c r="I21" s="36" t="s">
        <v>153</v>
      </c>
      <c r="J21" s="4">
        <v>75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10.714285714285714</v>
      </c>
    </row>
    <row r="22" spans="2:17" x14ac:dyDescent="0.3">
      <c r="B22" s="6">
        <f t="shared" si="1"/>
        <v>14</v>
      </c>
      <c r="C22" t="s">
        <v>135</v>
      </c>
      <c r="D22" s="36" t="s">
        <v>154</v>
      </c>
      <c r="E22" s="36" t="s">
        <v>154</v>
      </c>
      <c r="F22" s="36" t="s">
        <v>154</v>
      </c>
      <c r="G22" s="36" t="s">
        <v>154</v>
      </c>
      <c r="H22" s="36" t="s">
        <v>154</v>
      </c>
      <c r="I22" s="36" t="s">
        <v>154</v>
      </c>
      <c r="J22" s="4">
        <v>85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12.142857142857142</v>
      </c>
    </row>
    <row r="23" spans="2:17" x14ac:dyDescent="0.3">
      <c r="B23" s="6">
        <f t="shared" si="1"/>
        <v>15</v>
      </c>
      <c r="C23" t="s">
        <v>136</v>
      </c>
      <c r="D23" s="36" t="s">
        <v>155</v>
      </c>
      <c r="E23" s="36" t="s">
        <v>155</v>
      </c>
      <c r="F23" s="36" t="s">
        <v>155</v>
      </c>
      <c r="G23" s="36" t="s">
        <v>155</v>
      </c>
      <c r="H23" s="36" t="s">
        <v>155</v>
      </c>
      <c r="I23" s="36" t="s">
        <v>155</v>
      </c>
      <c r="J23" s="4">
        <v>80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11.428571428571429</v>
      </c>
    </row>
    <row r="24" spans="2:17" x14ac:dyDescent="0.3">
      <c r="B24" s="6">
        <f t="shared" si="1"/>
        <v>16</v>
      </c>
      <c r="C24" t="s">
        <v>137</v>
      </c>
      <c r="D24" s="36" t="s">
        <v>156</v>
      </c>
      <c r="E24" s="36" t="s">
        <v>156</v>
      </c>
      <c r="F24" s="36" t="s">
        <v>156</v>
      </c>
      <c r="G24" s="36" t="s">
        <v>156</v>
      </c>
      <c r="H24" s="36" t="s">
        <v>156</v>
      </c>
      <c r="I24" s="36" t="s">
        <v>156</v>
      </c>
      <c r="J24" s="4">
        <v>75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10.714285714285714</v>
      </c>
    </row>
    <row r="25" spans="2:17" x14ac:dyDescent="0.3">
      <c r="B25" s="6">
        <f t="shared" si="1"/>
        <v>17</v>
      </c>
      <c r="C25" t="s">
        <v>138</v>
      </c>
      <c r="D25" s="36" t="s">
        <v>157</v>
      </c>
      <c r="E25" s="36" t="s">
        <v>157</v>
      </c>
      <c r="F25" s="36" t="s">
        <v>157</v>
      </c>
      <c r="G25" s="36" t="s">
        <v>157</v>
      </c>
      <c r="H25" s="36" t="s">
        <v>157</v>
      </c>
      <c r="I25" s="36" t="s">
        <v>157</v>
      </c>
      <c r="J25" s="4">
        <v>80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11.428571428571429</v>
      </c>
    </row>
    <row r="26" spans="2:17" x14ac:dyDescent="0.3">
      <c r="B26" s="6">
        <f t="shared" si="1"/>
        <v>18</v>
      </c>
      <c r="C26" t="s">
        <v>139</v>
      </c>
      <c r="D26" s="36" t="s">
        <v>158</v>
      </c>
      <c r="E26" s="36" t="s">
        <v>158</v>
      </c>
      <c r="F26" s="36" t="s">
        <v>158</v>
      </c>
      <c r="G26" s="36" t="s">
        <v>158</v>
      </c>
      <c r="H26" s="36" t="s">
        <v>158</v>
      </c>
      <c r="I26" s="36" t="s">
        <v>158</v>
      </c>
      <c r="J26" s="4">
        <v>80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11.428571428571429</v>
      </c>
    </row>
    <row r="27" spans="2:17" x14ac:dyDescent="0.3">
      <c r="B27" s="6">
        <f t="shared" si="1"/>
        <v>19</v>
      </c>
      <c r="C27" t="s">
        <v>140</v>
      </c>
      <c r="D27" s="36" t="s">
        <v>159</v>
      </c>
      <c r="E27" s="36" t="s">
        <v>159</v>
      </c>
      <c r="F27" s="36" t="s">
        <v>159</v>
      </c>
      <c r="G27" s="36" t="s">
        <v>159</v>
      </c>
      <c r="H27" s="36" t="s">
        <v>159</v>
      </c>
      <c r="I27" s="36" t="s">
        <v>159</v>
      </c>
      <c r="J27" s="4">
        <v>85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12.142857142857142</v>
      </c>
    </row>
    <row r="28" spans="2:17" x14ac:dyDescent="0.3">
      <c r="B28" s="6">
        <f t="shared" si="1"/>
        <v>20</v>
      </c>
      <c r="C28" s="6"/>
      <c r="D28" s="17"/>
      <c r="E28" s="17"/>
      <c r="F28" s="17"/>
      <c r="G28" s="17"/>
      <c r="H28" s="17"/>
      <c r="I28" s="17"/>
      <c r="J28" s="4"/>
      <c r="K28" s="4"/>
      <c r="L28" s="4"/>
      <c r="M28" s="4"/>
      <c r="N28" s="4"/>
      <c r="O28" s="4"/>
      <c r="P28" s="4"/>
      <c r="Q28" s="10"/>
    </row>
    <row r="29" spans="2:17" x14ac:dyDescent="0.3">
      <c r="B29" s="6">
        <f t="shared" si="1"/>
        <v>21</v>
      </c>
      <c r="C29" s="6"/>
      <c r="D29" s="17"/>
      <c r="E29" s="17"/>
      <c r="F29" s="17"/>
      <c r="G29" s="17"/>
      <c r="H29" s="17"/>
      <c r="I29" s="17"/>
      <c r="J29" s="4"/>
      <c r="K29" s="4"/>
      <c r="L29" s="4"/>
      <c r="M29" s="4"/>
      <c r="N29" s="4"/>
      <c r="O29" s="4"/>
      <c r="P29" s="4"/>
      <c r="Q29" s="10"/>
    </row>
    <row r="30" spans="2:17" x14ac:dyDescent="0.3">
      <c r="B30" s="6">
        <f t="shared" si="1"/>
        <v>22</v>
      </c>
      <c r="C30" s="6"/>
      <c r="D30" s="17"/>
      <c r="E30" s="17"/>
      <c r="F30" s="17"/>
      <c r="G30" s="17"/>
      <c r="H30" s="17"/>
      <c r="I30" s="17"/>
      <c r="J30" s="4"/>
      <c r="K30" s="4"/>
      <c r="L30" s="4"/>
      <c r="M30" s="4"/>
      <c r="N30" s="4"/>
      <c r="O30" s="4"/>
      <c r="P30" s="4"/>
      <c r="Q30" s="10"/>
    </row>
    <row r="31" spans="2:17" x14ac:dyDescent="0.3">
      <c r="B31" s="6">
        <f t="shared" si="1"/>
        <v>23</v>
      </c>
      <c r="C31" s="6"/>
      <c r="D31" s="17"/>
      <c r="E31" s="17"/>
      <c r="F31" s="17"/>
      <c r="G31" s="17"/>
      <c r="H31" s="17"/>
      <c r="I31" s="17"/>
      <c r="J31" s="4"/>
      <c r="K31" s="4"/>
      <c r="L31" s="4"/>
      <c r="M31" s="4"/>
      <c r="N31" s="4"/>
      <c r="O31" s="4"/>
      <c r="P31" s="4"/>
      <c r="Q31" s="10"/>
    </row>
    <row r="32" spans="2:17" x14ac:dyDescent="0.3">
      <c r="B32" s="6">
        <f t="shared" si="1"/>
        <v>24</v>
      </c>
      <c r="C32" s="6"/>
      <c r="D32" s="17"/>
      <c r="E32" s="17"/>
      <c r="F32" s="17"/>
      <c r="G32" s="17"/>
      <c r="H32" s="17"/>
      <c r="I32" s="17"/>
      <c r="J32" s="4"/>
      <c r="K32" s="4"/>
      <c r="L32" s="4"/>
      <c r="M32" s="4"/>
      <c r="N32" s="4"/>
      <c r="O32" s="4"/>
      <c r="P32" s="4"/>
      <c r="Q32" s="10"/>
    </row>
    <row r="33" spans="2:17" x14ac:dyDescent="0.3">
      <c r="B33" s="6">
        <f t="shared" si="1"/>
        <v>25</v>
      </c>
      <c r="C33" s="6"/>
      <c r="D33" s="17"/>
      <c r="E33" s="17"/>
      <c r="F33" s="17"/>
      <c r="G33" s="17"/>
      <c r="H33" s="17"/>
      <c r="I33" s="17"/>
      <c r="J33" s="4"/>
      <c r="K33" s="4"/>
      <c r="L33" s="4"/>
      <c r="M33" s="4"/>
      <c r="N33" s="4"/>
      <c r="O33" s="4"/>
      <c r="P33" s="4"/>
      <c r="Q33" s="10"/>
    </row>
    <row r="34" spans="2:17" x14ac:dyDescent="0.3">
      <c r="B34" s="6">
        <f t="shared" si="1"/>
        <v>26</v>
      </c>
      <c r="C34" s="6"/>
      <c r="D34" s="17"/>
      <c r="E34" s="17"/>
      <c r="F34" s="17"/>
      <c r="G34" s="17"/>
      <c r="H34" s="17"/>
      <c r="I34" s="17"/>
      <c r="J34" s="4"/>
      <c r="K34" s="4"/>
      <c r="L34" s="4"/>
      <c r="M34" s="4"/>
      <c r="N34" s="4"/>
      <c r="O34" s="4"/>
      <c r="P34" s="4"/>
      <c r="Q34" s="10"/>
    </row>
    <row r="35" spans="2:17" x14ac:dyDescent="0.3">
      <c r="B35" s="6">
        <f t="shared" si="1"/>
        <v>27</v>
      </c>
      <c r="C35" s="6"/>
      <c r="D35" s="17"/>
      <c r="E35" s="17"/>
      <c r="F35" s="17"/>
      <c r="G35" s="17"/>
      <c r="H35" s="17"/>
      <c r="I35" s="17"/>
      <c r="J35" s="4"/>
      <c r="K35" s="4"/>
      <c r="L35" s="4"/>
      <c r="M35" s="4"/>
      <c r="N35" s="4"/>
      <c r="O35" s="4"/>
      <c r="P35" s="4"/>
      <c r="Q35" s="10"/>
    </row>
    <row r="36" spans="2:17" x14ac:dyDescent="0.3">
      <c r="B36" s="6">
        <f t="shared" si="1"/>
        <v>28</v>
      </c>
      <c r="C36" s="6"/>
      <c r="D36" s="17"/>
      <c r="E36" s="17"/>
      <c r="F36" s="17"/>
      <c r="G36" s="17"/>
      <c r="H36" s="17"/>
      <c r="I36" s="17"/>
      <c r="J36" s="4"/>
      <c r="K36" s="4"/>
      <c r="L36" s="4"/>
      <c r="M36" s="4"/>
      <c r="N36" s="4"/>
      <c r="O36" s="4"/>
      <c r="P36" s="4"/>
      <c r="Q36" s="10"/>
    </row>
    <row r="37" spans="2:17" x14ac:dyDescent="0.3">
      <c r="B37" s="6">
        <f t="shared" si="1"/>
        <v>29</v>
      </c>
      <c r="C37" s="6"/>
      <c r="D37" s="17"/>
      <c r="E37" s="17"/>
      <c r="F37" s="17"/>
      <c r="G37" s="17"/>
      <c r="H37" s="17"/>
      <c r="I37" s="17"/>
      <c r="J37" s="4"/>
      <c r="K37" s="4"/>
      <c r="L37" s="4"/>
      <c r="M37" s="4"/>
      <c r="N37" s="4"/>
      <c r="O37" s="4"/>
      <c r="P37" s="4"/>
      <c r="Q37" s="10"/>
    </row>
    <row r="38" spans="2:17" x14ac:dyDescent="0.3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/>
      <c r="K38" s="4"/>
      <c r="L38" s="4"/>
      <c r="M38" s="4"/>
      <c r="N38" s="4"/>
      <c r="O38" s="4"/>
      <c r="P38" s="4"/>
      <c r="Q38" s="10"/>
    </row>
    <row r="39" spans="2:17" x14ac:dyDescent="0.3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/>
      <c r="K39" s="4"/>
      <c r="L39" s="4"/>
      <c r="M39" s="4"/>
      <c r="N39" s="4"/>
      <c r="O39" s="4"/>
      <c r="P39" s="4"/>
      <c r="Q39" s="10"/>
    </row>
    <row r="40" spans="2:17" x14ac:dyDescent="0.3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/>
      <c r="K40" s="4"/>
      <c r="L40" s="4"/>
      <c r="M40" s="4"/>
      <c r="N40" s="4"/>
      <c r="O40" s="4"/>
      <c r="P40" s="4"/>
      <c r="Q40" s="10"/>
    </row>
    <row r="41" spans="2:17" x14ac:dyDescent="0.3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/>
    </row>
    <row r="42" spans="2:17" x14ac:dyDescent="0.3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/>
    </row>
    <row r="43" spans="2:17" x14ac:dyDescent="0.3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/>
    </row>
    <row r="53" spans="2:17" x14ac:dyDescent="0.3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/>
    </row>
    <row r="54" spans="2:17" x14ac:dyDescent="0.3">
      <c r="C54" s="16"/>
      <c r="D54" s="16"/>
      <c r="E54" s="1"/>
      <c r="H54" s="31" t="s">
        <v>19</v>
      </c>
      <c r="I54" s="31"/>
      <c r="J54" s="11">
        <f>COUNTIF(J9:J53,"&gt;=70")</f>
        <v>16</v>
      </c>
      <c r="K54" s="11">
        <f t="shared" ref="K54:P54" si="2">COUNTIF(K9:K53,"&gt;=70")</f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3">
      <c r="C55" s="16"/>
      <c r="D55" s="16"/>
      <c r="E55" s="8"/>
      <c r="H55" s="32" t="s">
        <v>20</v>
      </c>
      <c r="I55" s="32"/>
      <c r="J55" s="12">
        <f>COUNTIF(J9:J53,"&lt;70")</f>
        <v>3</v>
      </c>
      <c r="K55" s="12">
        <f t="shared" ref="K55:Q55" si="4">COUNTIF(K9:K53,"&lt;70")</f>
        <v>19</v>
      </c>
      <c r="L55" s="12">
        <f t="shared" si="4"/>
        <v>19</v>
      </c>
      <c r="M55" s="12">
        <f t="shared" si="4"/>
        <v>19</v>
      </c>
      <c r="N55" s="12">
        <f t="shared" si="4"/>
        <v>19</v>
      </c>
      <c r="O55" s="12">
        <f t="shared" si="4"/>
        <v>19</v>
      </c>
      <c r="P55" s="12">
        <f t="shared" si="4"/>
        <v>19</v>
      </c>
      <c r="Q55" s="12">
        <f t="shared" si="4"/>
        <v>19</v>
      </c>
    </row>
    <row r="56" spans="2:17" x14ac:dyDescent="0.3">
      <c r="C56" s="16"/>
      <c r="D56" s="16"/>
      <c r="E56" s="16"/>
      <c r="H56" s="32" t="s">
        <v>21</v>
      </c>
      <c r="I56" s="32"/>
      <c r="J56" s="12">
        <f>COUNT(J9:J53)</f>
        <v>19</v>
      </c>
      <c r="K56" s="12">
        <f t="shared" ref="K56:Q56" si="5">COUNT(K9:K53)</f>
        <v>19</v>
      </c>
      <c r="L56" s="12">
        <f t="shared" si="5"/>
        <v>19</v>
      </c>
      <c r="M56" s="12">
        <f t="shared" si="5"/>
        <v>19</v>
      </c>
      <c r="N56" s="12">
        <f t="shared" si="5"/>
        <v>19</v>
      </c>
      <c r="O56" s="12">
        <f t="shared" si="5"/>
        <v>19</v>
      </c>
      <c r="P56" s="12">
        <f t="shared" si="5"/>
        <v>19</v>
      </c>
      <c r="Q56" s="12">
        <f t="shared" si="5"/>
        <v>19</v>
      </c>
    </row>
    <row r="57" spans="2:17" x14ac:dyDescent="0.3">
      <c r="C57" s="16"/>
      <c r="D57" s="16"/>
      <c r="E57" s="1"/>
      <c r="H57" s="33" t="s">
        <v>16</v>
      </c>
      <c r="I57" s="33"/>
      <c r="J57" s="13">
        <f>J54/J56</f>
        <v>0.84210526315789469</v>
      </c>
      <c r="K57" s="14">
        <f t="shared" ref="K57:Q57" si="6">K54/K56</f>
        <v>0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3">
      <c r="C58" s="16"/>
      <c r="D58" s="16"/>
      <c r="E58" s="1"/>
      <c r="H58" s="33" t="s">
        <v>17</v>
      </c>
      <c r="I58" s="33"/>
      <c r="J58" s="13">
        <f>J55/J56</f>
        <v>0.15789473684210525</v>
      </c>
      <c r="K58" s="13">
        <f t="shared" ref="K58:Q58" si="7">K55/K56</f>
        <v>1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3">
      <c r="C59" s="16"/>
      <c r="D59" s="16"/>
      <c r="E59" s="8"/>
    </row>
    <row r="60" spans="2:17" x14ac:dyDescent="0.3">
      <c r="C60" s="1"/>
      <c r="D60" s="1"/>
      <c r="E60" s="8"/>
    </row>
    <row r="61" spans="2:17" x14ac:dyDescent="0.3">
      <c r="J61" s="34"/>
      <c r="K61" s="34"/>
      <c r="L61" s="34"/>
      <c r="M61" s="34"/>
      <c r="N61" s="34"/>
      <c r="O61" s="34"/>
      <c r="P61" s="34"/>
    </row>
    <row r="62" spans="2:17" x14ac:dyDescent="0.3">
      <c r="J62" s="28" t="s">
        <v>18</v>
      </c>
      <c r="K62" s="28"/>
      <c r="L62" s="28"/>
      <c r="M62" s="28"/>
      <c r="N62" s="28"/>
      <c r="O62" s="28"/>
      <c r="P62" s="28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MATERIA 1</vt:lpstr>
      <vt:lpstr>MATERIA 2</vt:lpstr>
      <vt:lpstr>MATERIA 3</vt:lpstr>
      <vt:lpstr>MATERIA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tonatiuh sosme sanchez</cp:lastModifiedBy>
  <cp:lastPrinted>2023-03-21T15:13:53Z</cp:lastPrinted>
  <dcterms:created xsi:type="dcterms:W3CDTF">2023-03-14T19:16:59Z</dcterms:created>
  <dcterms:modified xsi:type="dcterms:W3CDTF">2023-03-28T16:12:53Z</dcterms:modified>
</cp:coreProperties>
</file>