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EXEL-LISTAS23\"/>
    </mc:Choice>
  </mc:AlternateContent>
  <xr:revisionPtr revIDLastSave="0" documentId="13_ncr:1_{D3876DFD-1DB7-43BD-8B73-45F2B73BA5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J55" i="5"/>
  <c r="P54" i="5"/>
  <c r="O54" i="5"/>
  <c r="O57" i="5" s="1"/>
  <c r="N54" i="5"/>
  <c r="N57" i="5" s="1"/>
  <c r="M54" i="5"/>
  <c r="M57" i="5" s="1"/>
  <c r="L54" i="5"/>
  <c r="K54" i="5"/>
  <c r="K57" i="5" s="1"/>
  <c r="J54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K54" i="4"/>
  <c r="K57" i="4" s="1"/>
  <c r="J54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K54" i="3"/>
  <c r="K57" i="3" s="1"/>
  <c r="J54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3" l="1"/>
  <c r="L57" i="4"/>
  <c r="L58" i="4"/>
  <c r="L57" i="5"/>
  <c r="K58" i="5"/>
  <c r="L58" i="3"/>
  <c r="N58" i="3"/>
  <c r="P58" i="3"/>
  <c r="P57" i="5"/>
  <c r="J57" i="5"/>
  <c r="Q56" i="5"/>
  <c r="J57" i="4"/>
  <c r="Q56" i="4"/>
  <c r="Q56" i="3"/>
  <c r="J57" i="3"/>
  <c r="J58" i="3"/>
  <c r="J58" i="5"/>
  <c r="K58" i="4"/>
  <c r="M58" i="4"/>
  <c r="O58" i="4"/>
  <c r="K58" i="3"/>
  <c r="M58" i="3"/>
  <c r="O58" i="3"/>
  <c r="L58" i="5"/>
  <c r="N58" i="5"/>
  <c r="P58" i="5"/>
  <c r="Q54" i="5"/>
  <c r="Q55" i="5"/>
  <c r="J58" i="4"/>
  <c r="Q54" i="4"/>
  <c r="Q55" i="4"/>
  <c r="Q54" i="3"/>
  <c r="Q57" i="3" s="1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5"/>
  <c r="Q58" i="5"/>
  <c r="Q57" i="4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<sst xmlns="http://schemas.openxmlformats.org/spreadsheetml/2006/main" count="560" uniqueCount="165">
  <si>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</si>
  <si>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</si>
  <si>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</si>
  <si>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</si>
  <si>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</si>
  <si>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</si>
  <si>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</si>
  <si>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</si>
  <si>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</si>
  <si>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</si>
  <si>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</si>
  <si>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</si>
  <si>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</si>
  <si>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</si>
  <si>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</si>
  <si>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</si>
  <si>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</si>
  <si>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</si>
  <si>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</si>
  <si>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</si>
  <si>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</si>
  <si>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</si>
  <si>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</si>
  <si>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</si>
  <si>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</si>
  <si>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</si>
  <si>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</si>
  <si>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</si>
  <si>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</si>
  <si>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</si>
  <si>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</si>
  <si>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</si>
  <si>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</si>
  <si>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</si>
  <si>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201U0029</t>
  </si>
  <si>
    <t>211U0092</t>
  </si>
  <si>
    <t>211U0093</t>
  </si>
  <si>
    <t>211U0095</t>
  </si>
  <si>
    <t>211U0505</t>
  </si>
  <si>
    <t>211U0099</t>
  </si>
  <si>
    <t>211U0105</t>
  </si>
  <si>
    <t>211U0006</t>
  </si>
  <si>
    <t>211U0109</t>
  </si>
  <si>
    <t>211U0114</t>
  </si>
  <si>
    <t>211U0654</t>
  </si>
  <si>
    <t>211U0118</t>
  </si>
  <si>
    <t>211U0121</t>
  </si>
  <si>
    <t>211U0123</t>
  </si>
  <si>
    <t>AGUILAR GOMEZ GERMAN</t>
  </si>
  <si>
    <t>ANTEMATE AREVALO RAFAEL DE JESUS</t>
  </si>
  <si>
    <t>ANTEMATE VELASCO LIZBETH</t>
  </si>
  <si>
    <t>BELLI ARRES MADAI CONCEPCION</t>
  </si>
  <si>
    <t>CAMPOS GABINO RODRIGO</t>
  </si>
  <si>
    <t>CARVAJAL BAXIN ROSA YAMILET</t>
  </si>
  <si>
    <t>CHAPOL PONCIANO ROSA ISELA</t>
  </si>
  <si>
    <t>CRUZ DOMINGUEZ IRVIN</t>
  </si>
  <si>
    <t>CRUZ MARCIAL LILIANA ARLET</t>
  </si>
  <si>
    <t>FRANCO ALONSO ABRIL MAYRANI</t>
  </si>
  <si>
    <t>JARAMILLO CATEMAXCA ARLETH</t>
  </si>
  <si>
    <t>LLANOS CHIPOL FRIDA SOFIA</t>
  </si>
  <si>
    <t>LOPEZ COTA KATHYA NINEL</t>
  </si>
  <si>
    <t>MARTINEZ AGUIRRE IVETT MONTSERRAT</t>
  </si>
  <si>
    <t>MENDOZA MARTINEZ JOSSELIN</t>
  </si>
  <si>
    <t>MERLIN GARCIA VICTOR MANUEL</t>
  </si>
  <si>
    <t>ORTIZ MORALES MANUEL ALEJANDRO</t>
  </si>
  <si>
    <t>PATRICIO VALDIVIA JOSE CARLOS</t>
  </si>
  <si>
    <t>PUCHETA PUCHETA CESAR YERAY</t>
  </si>
  <si>
    <t>RIOS CADENA MARIA JOSE</t>
  </si>
  <si>
    <t>RIVERA CHAVEZ JUAN MANUEL</t>
  </si>
  <si>
    <t>TAXILAGA ARENAL ALEJANDRO DE JESUS</t>
  </si>
  <si>
    <t>TOTO CHAMPALA IDANIA RUBI</t>
  </si>
  <si>
    <t>URIETA MARTINEZ KARINA</t>
  </si>
  <si>
    <t xml:space="preserve">FISICA </t>
  </si>
  <si>
    <t>FEBJUL2023</t>
  </si>
  <si>
    <t xml:space="preserve"> GREGORIO CRUZ PASCUAL</t>
  </si>
  <si>
    <t>211U0002</t>
  </si>
  <si>
    <t>201U0019</t>
  </si>
  <si>
    <t>211U0003</t>
  </si>
  <si>
    <t>201U0036</t>
  </si>
  <si>
    <t>CRUZ TEPACH ITZEL MARIANA</t>
  </si>
  <si>
    <t>FONSECA CRUZ ISRAEL</t>
  </si>
  <si>
    <t>GOXCON SOSA JOSE ANGEL</t>
  </si>
  <si>
    <t>MARTINEZ SOLIS ADDIEL DE JESUS</t>
  </si>
  <si>
    <t xml:space="preserve"> DESARROLLO SUSTENTABLE </t>
  </si>
  <si>
    <t>GREGORIO CRUZ PASCUAL</t>
  </si>
  <si>
    <t xml:space="preserve"> ALGEBRA LINEAL </t>
  </si>
  <si>
    <t xml:space="preserve"> FEBJUL2023</t>
  </si>
  <si>
    <t>221U0265</t>
  </si>
  <si>
    <t>221U0193</t>
  </si>
  <si>
    <t>221U0194</t>
  </si>
  <si>
    <t>221U0196</t>
  </si>
  <si>
    <t>221U0201</t>
  </si>
  <si>
    <t>221U0203</t>
  </si>
  <si>
    <t>221U0204</t>
  </si>
  <si>
    <t>221U0209</t>
  </si>
  <si>
    <t>221U0218</t>
  </si>
  <si>
    <t>221U0267</t>
  </si>
  <si>
    <t>221U0222</t>
  </si>
  <si>
    <t>221U0226</t>
  </si>
  <si>
    <t>221U0236</t>
  </si>
  <si>
    <t>221U0238</t>
  </si>
  <si>
    <t>221U0246</t>
  </si>
  <si>
    <t>221U0266</t>
  </si>
  <si>
    <t>221U0829</t>
  </si>
  <si>
    <t>ARIAS CANSINO ADALBERTO</t>
  </si>
  <si>
    <t>BAXIN ROSAS BRYAN GABRIEL</t>
  </si>
  <si>
    <t>BAXIN TAGAN GAEL ISAI</t>
  </si>
  <si>
    <t>CAMACHO VENTURA ALAN RODRIGO</t>
  </si>
  <si>
    <t>COSME MORENO JOSÉ DE JESÚS</t>
  </si>
  <si>
    <t>CRUZ ZACARIAS WENDY ELLEN</t>
  </si>
  <si>
    <t>DOMINGUEZ PROMOTOR ALAN MANUEL</t>
  </si>
  <si>
    <t>GARCIA SEGURA CESAR EDUARDO</t>
  </si>
  <si>
    <t>LUCHO SALVADOR ZHARENNI</t>
  </si>
  <si>
    <t>MACHUCHO MIL LUIS DAVID</t>
  </si>
  <si>
    <t>MARTINEZ VERA ERICK</t>
  </si>
  <si>
    <t>MORALES TON ESTRELLA</t>
  </si>
  <si>
    <t>PEREZ SANCHEZ VICTOR EDEN</t>
  </si>
  <si>
    <t>POLITO VENTURA LUIS GERARDO</t>
  </si>
  <si>
    <t>SALAZAR URIETA LUIS ELIAS</t>
  </si>
  <si>
    <t>VALLE MARTINEZ KEVIN EDUARDO</t>
  </si>
  <si>
    <t>VERA BAXIN CARLOS EDUARDO</t>
  </si>
  <si>
    <t xml:space="preserve">ALGEBRA LINEAL 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</si>
  <si>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</si>
  <si>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</si>
  <si>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</si>
  <si>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</si>
  <si>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</si>
  <si>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</si>
  <si>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</si>
  <si>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</si>
  <si>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</si>
  <si>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</si>
  <si>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</si>
  <si>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</si>
  <si>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</si>
  <si>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</si>
  <si>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</si>
  <si>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</si>
  <si>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</si>
  <si>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</si>
  <si>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</si>
  <si>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AGUIRRE FERMAN NESTOR ALEJANDRO</t>
  </si>
  <si>
    <t>AREVALO DOMINGUEZ MILTON</t>
  </si>
  <si>
    <t>BAXIN CAMPOS ANGEL UZIEL</t>
  </si>
  <si>
    <t>CASTRO MARTÍNEZ YOSEF EDUARDO</t>
  </si>
  <si>
    <t>COLORIANO CORRO RICARDO ANTONIO</t>
  </si>
  <si>
    <t>GOLPE CUEVAS ANGEL GABRIEL</t>
  </si>
  <si>
    <t>LINARES MIRANDA JAHACIEL</t>
  </si>
  <si>
    <t>MARTINEZ CANDELARIO ISAAC MOISES</t>
  </si>
  <si>
    <t>MORALES IXTEPAN GEOVANY DE JESUS</t>
  </si>
  <si>
    <t>MORENO CHAGALA KEVIN ALBERTO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</si>
  <si>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</si>
  <si>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</si>
  <si>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</si>
  <si>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</si>
  <si>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</si>
  <si>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</si>
  <si>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VERÒNICA ALEJANDRA</t>
  </si>
  <si>
    <t>XOLO HERNANDEZ MIRIAM GUADALUPE</t>
  </si>
  <si>
    <t>YLLESCAS ACOSTA YOVANA</t>
  </si>
  <si>
    <t>401-A</t>
  </si>
  <si>
    <t>501-A</t>
  </si>
  <si>
    <t>204-C</t>
  </si>
  <si>
    <t>204-B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</si>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</sst>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21" zoomScale="84" zoomScaleNormal="84" workbookViewId="0">
      <selection activeCell="U41" sqref="U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72</v>
      </c>
      <c r="E4" s="35"/>
      <c r="F4" s="35"/>
      <c r="G4" s="35"/>
      <c r="I4" t="s">
        <v>1</v>
      </c>
      <c r="J4" s="25" t="s">
        <v>160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73</v>
      </c>
      <c r="E6" s="25"/>
      <c r="F6" s="25"/>
      <c r="G6" s="25"/>
      <c r="I6" s="16" t="s">
        <v>22</v>
      </c>
      <c r="J6" s="16"/>
      <c r="K6" s="29" t="s">
        <v>74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>
        <v>90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24</v>
      </c>
      <c r="D9" s="22" t="s">
        <v>48</v>
      </c>
      <c r="E9" s="23" t="s">
        <v>48</v>
      </c>
      <c r="F9" s="23" t="s">
        <v>48</v>
      </c>
      <c r="G9" s="23" t="s">
        <v>48</v>
      </c>
      <c r="H9" s="23" t="s">
        <v>48</v>
      </c>
      <c r="I9" s="24" t="s">
        <v>48</v>
      </c>
      <c r="J9" s="4">
        <v>80</v>
      </c>
      <c r="K9" s="4">
        <v>85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</v>
      </c>
    </row>
    <row r="10" spans="2:18" x14ac:dyDescent="0.25">
      <c r="B10" s="6">
        <f>B9+1</f>
        <v>2</v>
      </c>
      <c r="C10" t="s">
        <v>25</v>
      </c>
      <c r="D10" s="22" t="s">
        <v>49</v>
      </c>
      <c r="E10" s="23" t="s">
        <v>49</v>
      </c>
      <c r="F10" s="23" t="s">
        <v>49</v>
      </c>
      <c r="G10" s="23" t="s">
        <v>49</v>
      </c>
      <c r="H10" s="23" t="s">
        <v>49</v>
      </c>
      <c r="I10" s="24" t="s">
        <v>49</v>
      </c>
      <c r="J10" s="4">
        <v>90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38.571428571428569</v>
      </c>
    </row>
    <row r="11" spans="2:18" x14ac:dyDescent="0.25">
      <c r="B11" s="6">
        <f t="shared" ref="B11:B53" si="1">B10+1</f>
        <v>3</v>
      </c>
      <c r="C11" t="s">
        <v>26</v>
      </c>
      <c r="D11" s="22" t="s">
        <v>50</v>
      </c>
      <c r="E11" s="23" t="s">
        <v>50</v>
      </c>
      <c r="F11" s="23" t="s">
        <v>50</v>
      </c>
      <c r="G11" s="23" t="s">
        <v>50</v>
      </c>
      <c r="H11" s="23" t="s">
        <v>50</v>
      </c>
      <c r="I11" s="24" t="s">
        <v>50</v>
      </c>
      <c r="J11" s="4">
        <v>90</v>
      </c>
      <c r="K11" s="4">
        <v>90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37.857142857142854</v>
      </c>
    </row>
    <row r="12" spans="2:18" x14ac:dyDescent="0.25">
      <c r="B12" s="6">
        <f t="shared" si="1"/>
        <v>4</v>
      </c>
      <c r="C12" t="s">
        <v>27</v>
      </c>
      <c r="D12" s="22" t="s">
        <v>51</v>
      </c>
      <c r="E12" s="23" t="s">
        <v>51</v>
      </c>
      <c r="F12" s="23" t="s">
        <v>51</v>
      </c>
      <c r="G12" s="23" t="s">
        <v>51</v>
      </c>
      <c r="H12" s="23" t="s">
        <v>51</v>
      </c>
      <c r="I12" s="24" t="s">
        <v>51</v>
      </c>
      <c r="J12" s="4">
        <v>90</v>
      </c>
      <c r="K12" s="4">
        <v>90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37.857142857142854</v>
      </c>
    </row>
    <row r="13" spans="2:18" x14ac:dyDescent="0.25">
      <c r="B13" s="6">
        <f t="shared" si="1"/>
        <v>5</v>
      </c>
      <c r="C13" t="s">
        <v>28</v>
      </c>
      <c r="D13" s="22" t="s">
        <v>52</v>
      </c>
      <c r="E13" s="23" t="s">
        <v>52</v>
      </c>
      <c r="F13" s="23" t="s">
        <v>52</v>
      </c>
      <c r="G13" s="23" t="s">
        <v>52</v>
      </c>
      <c r="H13" s="23" t="s">
        <v>52</v>
      </c>
      <c r="I13" s="24" t="s">
        <v>52</v>
      </c>
      <c r="J13" s="4">
        <v>85</v>
      </c>
      <c r="K13" s="4">
        <v>90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37.142857142857146</v>
      </c>
    </row>
    <row r="14" spans="2:18" x14ac:dyDescent="0.25">
      <c r="B14" s="6">
        <f t="shared" si="1"/>
        <v>6</v>
      </c>
      <c r="C14" t="s">
        <v>29</v>
      </c>
      <c r="D14" s="22" t="s">
        <v>53</v>
      </c>
      <c r="E14" s="23" t="s">
        <v>53</v>
      </c>
      <c r="F14" s="23" t="s">
        <v>53</v>
      </c>
      <c r="G14" s="23" t="s">
        <v>53</v>
      </c>
      <c r="H14" s="23" t="s">
        <v>53</v>
      </c>
      <c r="I14" s="24" t="s">
        <v>53</v>
      </c>
      <c r="J14" s="4">
        <v>80</v>
      </c>
      <c r="K14" s="4">
        <v>85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25">
      <c r="B15" s="6">
        <f t="shared" si="1"/>
        <v>7</v>
      </c>
      <c r="C15" t="s">
        <v>30</v>
      </c>
      <c r="D15" s="22" t="s">
        <v>54</v>
      </c>
      <c r="E15" s="23" t="s">
        <v>54</v>
      </c>
      <c r="F15" s="23" t="s">
        <v>54</v>
      </c>
      <c r="G15" s="23" t="s">
        <v>54</v>
      </c>
      <c r="H15" s="23" t="s">
        <v>54</v>
      </c>
      <c r="I15" s="24" t="s">
        <v>54</v>
      </c>
      <c r="J15" s="4">
        <v>95</v>
      </c>
      <c r="K15" s="4">
        <v>90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38.571428571428569</v>
      </c>
    </row>
    <row r="16" spans="2:18" x14ac:dyDescent="0.25">
      <c r="B16" s="6">
        <f t="shared" si="1"/>
        <v>8</v>
      </c>
      <c r="C16" t="s">
        <v>31</v>
      </c>
      <c r="D16" s="22" t="s">
        <v>55</v>
      </c>
      <c r="E16" s="23" t="s">
        <v>55</v>
      </c>
      <c r="F16" s="23" t="s">
        <v>55</v>
      </c>
      <c r="G16" s="23" t="s">
        <v>55</v>
      </c>
      <c r="H16" s="23" t="s">
        <v>55</v>
      </c>
      <c r="I16" s="24" t="s">
        <v>55</v>
      </c>
      <c r="J16" s="4">
        <v>85</v>
      </c>
      <c r="K16" s="4">
        <v>85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</row>
    <row r="17" spans="2:17" x14ac:dyDescent="0.25">
      <c r="B17" s="6">
        <f t="shared" si="1"/>
        <v>9</v>
      </c>
      <c r="C17" t="s">
        <v>32</v>
      </c>
      <c r="D17" s="22" t="s">
        <v>56</v>
      </c>
      <c r="E17" s="23" t="s">
        <v>56</v>
      </c>
      <c r="F17" s="23" t="s">
        <v>56</v>
      </c>
      <c r="G17" s="23" t="s">
        <v>56</v>
      </c>
      <c r="H17" s="23" t="s">
        <v>56</v>
      </c>
      <c r="I17" s="24" t="s">
        <v>56</v>
      </c>
      <c r="J17" s="4">
        <v>95</v>
      </c>
      <c r="K17" s="4">
        <v>90</v>
      </c>
      <c r="L17" s="4">
        <v>85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38.571428571428569</v>
      </c>
    </row>
    <row r="18" spans="2:17" x14ac:dyDescent="0.25">
      <c r="B18" s="6">
        <f t="shared" si="1"/>
        <v>10</v>
      </c>
      <c r="C18" t="s">
        <v>33</v>
      </c>
      <c r="D18" s="22" t="s">
        <v>57</v>
      </c>
      <c r="E18" s="23" t="s">
        <v>57</v>
      </c>
      <c r="F18" s="23" t="s">
        <v>57</v>
      </c>
      <c r="G18" s="23" t="s">
        <v>57</v>
      </c>
      <c r="H18" s="23" t="s">
        <v>57</v>
      </c>
      <c r="I18" s="24" t="s">
        <v>57</v>
      </c>
      <c r="J18" s="4">
        <v>80</v>
      </c>
      <c r="K18" s="4">
        <v>85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25">
      <c r="B19" s="6">
        <f t="shared" si="1"/>
        <v>11</v>
      </c>
      <c r="C19" t="s">
        <v>34</v>
      </c>
      <c r="D19" s="22" t="s">
        <v>58</v>
      </c>
      <c r="E19" s="23" t="s">
        <v>58</v>
      </c>
      <c r="F19" s="23" t="s">
        <v>58</v>
      </c>
      <c r="G19" s="23" t="s">
        <v>58</v>
      </c>
      <c r="H19" s="23" t="s">
        <v>58</v>
      </c>
      <c r="I19" s="24" t="s">
        <v>58</v>
      </c>
      <c r="J19" s="4">
        <v>75</v>
      </c>
      <c r="K19" s="4">
        <v>80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25">
      <c r="B20" s="6">
        <f t="shared" si="1"/>
        <v>12</v>
      </c>
      <c r="C20" t="s">
        <v>35</v>
      </c>
      <c r="D20" s="22" t="s">
        <v>59</v>
      </c>
      <c r="E20" s="23" t="s">
        <v>59</v>
      </c>
      <c r="F20" s="23" t="s">
        <v>59</v>
      </c>
      <c r="G20" s="23" t="s">
        <v>59</v>
      </c>
      <c r="H20" s="23" t="s">
        <v>59</v>
      </c>
      <c r="I20" s="24" t="s">
        <v>59</v>
      </c>
      <c r="J20" s="4">
        <v>90</v>
      </c>
      <c r="K20" s="4">
        <v>90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37.857142857142854</v>
      </c>
    </row>
    <row r="21" spans="2:17" x14ac:dyDescent="0.25">
      <c r="B21" s="6">
        <f t="shared" si="1"/>
        <v>13</v>
      </c>
      <c r="C21" t="s">
        <v>36</v>
      </c>
      <c r="D21" s="22" t="s">
        <v>60</v>
      </c>
      <c r="E21" s="23" t="s">
        <v>60</v>
      </c>
      <c r="F21" s="23" t="s">
        <v>60</v>
      </c>
      <c r="G21" s="23" t="s">
        <v>60</v>
      </c>
      <c r="H21" s="23" t="s">
        <v>60</v>
      </c>
      <c r="I21" s="24" t="s">
        <v>60</v>
      </c>
      <c r="J21" s="4">
        <v>90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</row>
    <row r="22" spans="2:17" x14ac:dyDescent="0.25">
      <c r="B22" s="6">
        <f t="shared" si="1"/>
        <v>14</v>
      </c>
      <c r="C22" t="s">
        <v>37</v>
      </c>
      <c r="D22" s="22" t="s">
        <v>61</v>
      </c>
      <c r="E22" s="23" t="s">
        <v>61</v>
      </c>
      <c r="F22" s="23" t="s">
        <v>61</v>
      </c>
      <c r="G22" s="23" t="s">
        <v>61</v>
      </c>
      <c r="H22" s="23" t="s">
        <v>61</v>
      </c>
      <c r="I22" s="24" t="s">
        <v>61</v>
      </c>
      <c r="J22" s="4">
        <v>80</v>
      </c>
      <c r="K22" s="4">
        <v>85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x14ac:dyDescent="0.25">
      <c r="B23" s="6">
        <f t="shared" si="1"/>
        <v>15</v>
      </c>
      <c r="C23" t="s">
        <v>38</v>
      </c>
      <c r="D23" s="22" t="s">
        <v>62</v>
      </c>
      <c r="E23" s="23" t="s">
        <v>62</v>
      </c>
      <c r="F23" s="23" t="s">
        <v>62</v>
      </c>
      <c r="G23" s="23" t="s">
        <v>62</v>
      </c>
      <c r="H23" s="23" t="s">
        <v>62</v>
      </c>
      <c r="I23" s="24" t="s">
        <v>62</v>
      </c>
      <c r="J23" s="4">
        <v>90</v>
      </c>
      <c r="K23" s="4">
        <v>90</v>
      </c>
      <c r="L23" s="4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37.857142857142854</v>
      </c>
    </row>
    <row r="24" spans="2:17" x14ac:dyDescent="0.25">
      <c r="B24" s="6">
        <f t="shared" si="1"/>
        <v>16</v>
      </c>
      <c r="C24" t="s">
        <v>39</v>
      </c>
      <c r="D24" s="22" t="s">
        <v>63</v>
      </c>
      <c r="E24" s="23" t="s">
        <v>63</v>
      </c>
      <c r="F24" s="23" t="s">
        <v>63</v>
      </c>
      <c r="G24" s="23" t="s">
        <v>63</v>
      </c>
      <c r="H24" s="23" t="s">
        <v>63</v>
      </c>
      <c r="I24" s="24" t="s">
        <v>63</v>
      </c>
      <c r="J24" s="4">
        <v>90</v>
      </c>
      <c r="K24" s="4">
        <v>80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36.428571428571431</v>
      </c>
    </row>
    <row r="25" spans="2:17" x14ac:dyDescent="0.25">
      <c r="B25" s="6">
        <f t="shared" si="1"/>
        <v>17</v>
      </c>
      <c r="C25" t="s">
        <v>40</v>
      </c>
      <c r="D25" s="22" t="s">
        <v>64</v>
      </c>
      <c r="E25" s="23" t="s">
        <v>64</v>
      </c>
      <c r="F25" s="23" t="s">
        <v>64</v>
      </c>
      <c r="G25" s="23" t="s">
        <v>64</v>
      </c>
      <c r="H25" s="23" t="s">
        <v>64</v>
      </c>
      <c r="I25" s="24" t="s">
        <v>64</v>
      </c>
      <c r="J25" s="4">
        <v>90</v>
      </c>
      <c r="K25" s="4">
        <v>90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37.857142857142854</v>
      </c>
    </row>
    <row r="26" spans="2:17" x14ac:dyDescent="0.25">
      <c r="B26" s="6">
        <f t="shared" si="1"/>
        <v>18</v>
      </c>
      <c r="C26" t="s">
        <v>41</v>
      </c>
      <c r="D26" s="22" t="s">
        <v>65</v>
      </c>
      <c r="E26" s="23" t="s">
        <v>65</v>
      </c>
      <c r="F26" s="23" t="s">
        <v>65</v>
      </c>
      <c r="G26" s="23" t="s">
        <v>65</v>
      </c>
      <c r="H26" s="23" t="s">
        <v>65</v>
      </c>
      <c r="I26" s="24" t="s">
        <v>65</v>
      </c>
      <c r="J26" s="4">
        <v>80</v>
      </c>
      <c r="K26" s="4">
        <v>85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</v>
      </c>
    </row>
    <row r="27" spans="2:17" x14ac:dyDescent="0.25">
      <c r="B27" s="6">
        <f t="shared" si="1"/>
        <v>19</v>
      </c>
      <c r="C27" t="s">
        <v>42</v>
      </c>
      <c r="D27" s="22" t="s">
        <v>66</v>
      </c>
      <c r="E27" s="23" t="s">
        <v>66</v>
      </c>
      <c r="F27" s="23" t="s">
        <v>66</v>
      </c>
      <c r="G27" s="23" t="s">
        <v>66</v>
      </c>
      <c r="H27" s="23" t="s">
        <v>66</v>
      </c>
      <c r="I27" s="24" t="s">
        <v>66</v>
      </c>
      <c r="J27" s="4">
        <v>90</v>
      </c>
      <c r="K27" s="4">
        <v>90</v>
      </c>
      <c r="L27" s="4">
        <v>85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37.857142857142854</v>
      </c>
    </row>
    <row r="28" spans="2:17" x14ac:dyDescent="0.25">
      <c r="B28" s="6">
        <f t="shared" si="1"/>
        <v>20</v>
      </c>
      <c r="C28" t="s">
        <v>43</v>
      </c>
      <c r="D28" s="22" t="s">
        <v>67</v>
      </c>
      <c r="E28" s="23" t="s">
        <v>67</v>
      </c>
      <c r="F28" s="23" t="s">
        <v>67</v>
      </c>
      <c r="G28" s="23" t="s">
        <v>67</v>
      </c>
      <c r="H28" s="23" t="s">
        <v>67</v>
      </c>
      <c r="I28" s="24" t="s">
        <v>67</v>
      </c>
      <c r="J28" s="4">
        <v>80</v>
      </c>
      <c r="K28" s="4">
        <v>85</v>
      </c>
      <c r="L28" s="4">
        <v>85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35.714285714285715</v>
      </c>
    </row>
    <row r="29" spans="2:17" x14ac:dyDescent="0.25">
      <c r="B29" s="6">
        <f t="shared" si="1"/>
        <v>21</v>
      </c>
      <c r="C29" t="s">
        <v>44</v>
      </c>
      <c r="D29" s="22" t="s">
        <v>68</v>
      </c>
      <c r="E29" s="23" t="s">
        <v>68</v>
      </c>
      <c r="F29" s="23" t="s">
        <v>68</v>
      </c>
      <c r="G29" s="23" t="s">
        <v>68</v>
      </c>
      <c r="H29" s="23" t="s">
        <v>68</v>
      </c>
      <c r="I29" s="24" t="s">
        <v>68</v>
      </c>
      <c r="J29" s="4">
        <v>75</v>
      </c>
      <c r="K29" s="4">
        <v>80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33.571428571428569</v>
      </c>
    </row>
    <row r="30" spans="2:17" x14ac:dyDescent="0.25">
      <c r="B30" s="6">
        <f t="shared" si="1"/>
        <v>22</v>
      </c>
      <c r="C30" t="s">
        <v>45</v>
      </c>
      <c r="D30" s="22" t="s">
        <v>69</v>
      </c>
      <c r="E30" s="23" t="s">
        <v>69</v>
      </c>
      <c r="F30" s="23" t="s">
        <v>69</v>
      </c>
      <c r="G30" s="23" t="s">
        <v>69</v>
      </c>
      <c r="H30" s="23" t="s">
        <v>69</v>
      </c>
      <c r="I30" s="24" t="s">
        <v>69</v>
      </c>
      <c r="J30" s="4">
        <v>80</v>
      </c>
      <c r="K30" s="4">
        <v>85</v>
      </c>
      <c r="L30" s="4">
        <v>85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35.714285714285715</v>
      </c>
    </row>
    <row r="31" spans="2:17" x14ac:dyDescent="0.25">
      <c r="B31" s="6">
        <f t="shared" si="1"/>
        <v>23</v>
      </c>
      <c r="C31" t="s">
        <v>46</v>
      </c>
      <c r="D31" s="22" t="s">
        <v>70</v>
      </c>
      <c r="E31" s="23" t="s">
        <v>70</v>
      </c>
      <c r="F31" s="23" t="s">
        <v>70</v>
      </c>
      <c r="G31" s="23" t="s">
        <v>70</v>
      </c>
      <c r="H31" s="23" t="s">
        <v>70</v>
      </c>
      <c r="I31" s="24" t="s">
        <v>70</v>
      </c>
      <c r="J31" s="4">
        <v>90</v>
      </c>
      <c r="K31" s="4">
        <v>90</v>
      </c>
      <c r="L31" s="4">
        <v>85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37.857142857142854</v>
      </c>
    </row>
    <row r="32" spans="2:17" x14ac:dyDescent="0.25">
      <c r="B32" s="6">
        <f t="shared" si="1"/>
        <v>24</v>
      </c>
      <c r="C32" t="s">
        <v>47</v>
      </c>
      <c r="D32" s="22" t="s">
        <v>71</v>
      </c>
      <c r="E32" s="23" t="s">
        <v>71</v>
      </c>
      <c r="F32" s="23" t="s">
        <v>71</v>
      </c>
      <c r="G32" s="23" t="s">
        <v>71</v>
      </c>
      <c r="H32" s="23" t="s">
        <v>71</v>
      </c>
      <c r="I32" s="24" t="s">
        <v>71</v>
      </c>
      <c r="J32" s="4">
        <v>85</v>
      </c>
      <c r="K32" s="4">
        <v>85</v>
      </c>
      <c r="L32" s="4">
        <v>90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37.142857142857146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 t="s">
        <v>164</v>
      </c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1" t="s">
        <v>19</v>
      </c>
      <c r="I54" s="31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24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25">
      <c r="C56" s="16"/>
      <c r="D56" s="16"/>
      <c r="E56" s="16"/>
      <c r="H56" s="32" t="s">
        <v>21</v>
      </c>
      <c r="I56" s="32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25">
      <c r="C57" s="16"/>
      <c r="D57" s="16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K6" sqref="K6:P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83</v>
      </c>
      <c r="E4" s="35"/>
      <c r="F4" s="35"/>
      <c r="G4" s="35"/>
      <c r="I4" t="s">
        <v>1</v>
      </c>
      <c r="J4" s="25" t="s">
        <v>161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73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75</v>
      </c>
      <c r="D9" s="36" t="s">
        <v>79</v>
      </c>
      <c r="E9" s="36" t="s">
        <v>79</v>
      </c>
      <c r="F9" s="36" t="s">
        <v>79</v>
      </c>
      <c r="G9" s="36" t="s">
        <v>79</v>
      </c>
      <c r="H9" s="36" t="s">
        <v>79</v>
      </c>
      <c r="I9" s="36" t="s">
        <v>79</v>
      </c>
      <c r="J9" s="4">
        <v>85</v>
      </c>
      <c r="K9" s="4">
        <v>90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37.857142857142854</v>
      </c>
    </row>
    <row r="10" spans="2:18" x14ac:dyDescent="0.25">
      <c r="B10" s="6">
        <f>B9+1</f>
        <v>2</v>
      </c>
      <c r="C10" t="s">
        <v>76</v>
      </c>
      <c r="D10" s="36" t="s">
        <v>80</v>
      </c>
      <c r="E10" s="36" t="s">
        <v>80</v>
      </c>
      <c r="F10" s="36" t="s">
        <v>80</v>
      </c>
      <c r="G10" s="36" t="s">
        <v>80</v>
      </c>
      <c r="H10" s="36" t="s">
        <v>80</v>
      </c>
      <c r="I10" s="36" t="s">
        <v>80</v>
      </c>
      <c r="J10" s="4">
        <v>85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2" si="0">SUM(J10:P10)/7</f>
        <v>37.857142857142854</v>
      </c>
    </row>
    <row r="11" spans="2:18" x14ac:dyDescent="0.25">
      <c r="B11" s="6">
        <f t="shared" ref="B11:B53" si="1">B10+1</f>
        <v>3</v>
      </c>
      <c r="C11" t="s">
        <v>77</v>
      </c>
      <c r="D11" s="36" t="s">
        <v>81</v>
      </c>
      <c r="E11" s="36" t="s">
        <v>81</v>
      </c>
      <c r="F11" s="36" t="s">
        <v>81</v>
      </c>
      <c r="G11" s="36" t="s">
        <v>81</v>
      </c>
      <c r="H11" s="36" t="s">
        <v>81</v>
      </c>
      <c r="I11" s="36" t="s">
        <v>81</v>
      </c>
      <c r="J11" s="4">
        <v>90</v>
      </c>
      <c r="K11" s="4">
        <v>95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39.285714285714285</v>
      </c>
    </row>
    <row r="12" spans="2:18" x14ac:dyDescent="0.25">
      <c r="B12" s="6">
        <f t="shared" si="1"/>
        <v>4</v>
      </c>
      <c r="C12" t="s">
        <v>78</v>
      </c>
      <c r="D12" s="36" t="s">
        <v>82</v>
      </c>
      <c r="E12" s="36" t="s">
        <v>82</v>
      </c>
      <c r="F12" s="36" t="s">
        <v>82</v>
      </c>
      <c r="G12" s="36" t="s">
        <v>82</v>
      </c>
      <c r="H12" s="36" t="s">
        <v>82</v>
      </c>
      <c r="I12" s="36" t="s">
        <v>82</v>
      </c>
      <c r="J12" s="4">
        <v>85</v>
      </c>
      <c r="K12" s="4">
        <v>90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37.857142857142854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1" t="s">
        <v>19</v>
      </c>
      <c r="I54" s="31"/>
      <c r="J54" s="11">
        <f>COUNTIF(J9:J53,"&gt;=70")</f>
        <v>4</v>
      </c>
      <c r="K54" s="11">
        <f t="shared" ref="K54:P54" si="2">COUNTIF(K9:K53,"&gt;=70")</f>
        <v>4</v>
      </c>
      <c r="L54" s="11">
        <f t="shared" si="2"/>
        <v>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6"/>
      <c r="D55" s="16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4</v>
      </c>
      <c r="N55" s="12">
        <f t="shared" si="4"/>
        <v>4</v>
      </c>
      <c r="O55" s="12">
        <f t="shared" si="4"/>
        <v>4</v>
      </c>
      <c r="P55" s="12">
        <f t="shared" si="4"/>
        <v>4</v>
      </c>
      <c r="Q55" s="12">
        <f t="shared" si="4"/>
        <v>4</v>
      </c>
    </row>
    <row r="56" spans="2:17" x14ac:dyDescent="0.25">
      <c r="C56" s="16"/>
      <c r="D56" s="16"/>
      <c r="E56" s="16"/>
      <c r="H56" s="32" t="s">
        <v>21</v>
      </c>
      <c r="I56" s="32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25">
      <c r="C57" s="16"/>
      <c r="D57" s="16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9" zoomScale="84" zoomScaleNormal="84" workbookViewId="0">
      <selection activeCell="M28" sqref="M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85</v>
      </c>
      <c r="E4" s="35"/>
      <c r="F4" s="35"/>
      <c r="G4" s="35"/>
      <c r="I4" t="s">
        <v>1</v>
      </c>
      <c r="J4" s="25" t="s">
        <v>162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86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87</v>
      </c>
      <c r="D9" s="36" t="s">
        <v>104</v>
      </c>
      <c r="E9" s="36" t="s">
        <v>104</v>
      </c>
      <c r="F9" s="36" t="s">
        <v>104</v>
      </c>
      <c r="G9" s="36" t="s">
        <v>104</v>
      </c>
      <c r="H9" s="36" t="s">
        <v>104</v>
      </c>
      <c r="I9" s="36" t="s">
        <v>104</v>
      </c>
      <c r="J9" s="4">
        <v>85</v>
      </c>
      <c r="K9" s="4">
        <v>90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37.857142857142854</v>
      </c>
    </row>
    <row r="10" spans="2:18" x14ac:dyDescent="0.25">
      <c r="B10" s="6">
        <f>B9+1</f>
        <v>2</v>
      </c>
      <c r="C10" t="s">
        <v>88</v>
      </c>
      <c r="D10" s="36" t="s">
        <v>105</v>
      </c>
      <c r="E10" s="36" t="s">
        <v>105</v>
      </c>
      <c r="F10" s="36" t="s">
        <v>105</v>
      </c>
      <c r="G10" s="36" t="s">
        <v>105</v>
      </c>
      <c r="H10" s="36" t="s">
        <v>105</v>
      </c>
      <c r="I10" s="36" t="s">
        <v>105</v>
      </c>
      <c r="J10" s="4">
        <v>85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23.571428571428573</v>
      </c>
    </row>
    <row r="11" spans="2:18" x14ac:dyDescent="0.25">
      <c r="B11" s="6">
        <f t="shared" ref="B11:B53" si="1">B10+1</f>
        <v>3</v>
      </c>
      <c r="C11" t="s">
        <v>89</v>
      </c>
      <c r="D11" s="36" t="s">
        <v>106</v>
      </c>
      <c r="E11" s="36" t="s">
        <v>106</v>
      </c>
      <c r="F11" s="36" t="s">
        <v>106</v>
      </c>
      <c r="G11" s="36" t="s">
        <v>106</v>
      </c>
      <c r="H11" s="36" t="s">
        <v>106</v>
      </c>
      <c r="I11" s="36" t="s">
        <v>106</v>
      </c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18" x14ac:dyDescent="0.25">
      <c r="B12" s="6">
        <f t="shared" si="1"/>
        <v>4</v>
      </c>
      <c r="C12" t="s">
        <v>90</v>
      </c>
      <c r="D12" s="36" t="s">
        <v>107</v>
      </c>
      <c r="E12" s="36" t="s">
        <v>107</v>
      </c>
      <c r="F12" s="36" t="s">
        <v>107</v>
      </c>
      <c r="G12" s="36" t="s">
        <v>107</v>
      </c>
      <c r="H12" s="36" t="s">
        <v>107</v>
      </c>
      <c r="I12" s="36" t="s">
        <v>107</v>
      </c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t="s">
        <v>91</v>
      </c>
      <c r="D13" s="36" t="s">
        <v>108</v>
      </c>
      <c r="E13" s="36" t="s">
        <v>108</v>
      </c>
      <c r="F13" s="36" t="s">
        <v>108</v>
      </c>
      <c r="G13" s="36" t="s">
        <v>108</v>
      </c>
      <c r="H13" s="36" t="s">
        <v>108</v>
      </c>
      <c r="I13" s="36" t="s">
        <v>108</v>
      </c>
      <c r="J13" s="4">
        <v>85</v>
      </c>
      <c r="K13" s="4">
        <v>95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t="s">
        <v>92</v>
      </c>
      <c r="D14" s="36" t="s">
        <v>109</v>
      </c>
      <c r="E14" s="36" t="s">
        <v>109</v>
      </c>
      <c r="F14" s="36" t="s">
        <v>109</v>
      </c>
      <c r="G14" s="36" t="s">
        <v>109</v>
      </c>
      <c r="H14" s="36" t="s">
        <v>109</v>
      </c>
      <c r="I14" s="36" t="s">
        <v>109</v>
      </c>
      <c r="J14" s="4">
        <v>75</v>
      </c>
      <c r="K14" s="4">
        <v>75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31.428571428571427</v>
      </c>
    </row>
    <row r="15" spans="2:18" x14ac:dyDescent="0.25">
      <c r="B15" s="6">
        <f t="shared" si="1"/>
        <v>7</v>
      </c>
      <c r="C15" t="s">
        <v>93</v>
      </c>
      <c r="D15" s="36" t="s">
        <v>110</v>
      </c>
      <c r="E15" s="36" t="s">
        <v>110</v>
      </c>
      <c r="F15" s="36" t="s">
        <v>110</v>
      </c>
      <c r="G15" s="36" t="s">
        <v>110</v>
      </c>
      <c r="H15" s="36" t="s">
        <v>110</v>
      </c>
      <c r="I15" s="36" t="s">
        <v>110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94</v>
      </c>
      <c r="D16" s="36" t="s">
        <v>111</v>
      </c>
      <c r="E16" s="36" t="s">
        <v>111</v>
      </c>
      <c r="F16" s="36" t="s">
        <v>111</v>
      </c>
      <c r="G16" s="36" t="s">
        <v>111</v>
      </c>
      <c r="H16" s="36" t="s">
        <v>111</v>
      </c>
      <c r="I16" s="36" t="s">
        <v>111</v>
      </c>
      <c r="J16" s="4">
        <v>0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t="s">
        <v>95</v>
      </c>
      <c r="D17" s="36" t="s">
        <v>112</v>
      </c>
      <c r="E17" s="36" t="s">
        <v>112</v>
      </c>
      <c r="F17" s="36" t="s">
        <v>112</v>
      </c>
      <c r="G17" s="36" t="s">
        <v>112</v>
      </c>
      <c r="H17" s="36" t="s">
        <v>112</v>
      </c>
      <c r="I17" s="36" t="s">
        <v>112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96</v>
      </c>
      <c r="D18" s="36" t="s">
        <v>113</v>
      </c>
      <c r="E18" s="36" t="s">
        <v>113</v>
      </c>
      <c r="F18" s="36" t="s">
        <v>113</v>
      </c>
      <c r="G18" s="36" t="s">
        <v>113</v>
      </c>
      <c r="H18" s="36" t="s">
        <v>113</v>
      </c>
      <c r="I18" s="36" t="s">
        <v>113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t="s">
        <v>97</v>
      </c>
      <c r="D19" s="36" t="s">
        <v>114</v>
      </c>
      <c r="E19" s="36" t="s">
        <v>114</v>
      </c>
      <c r="F19" s="36" t="s">
        <v>114</v>
      </c>
      <c r="G19" s="36" t="s">
        <v>114</v>
      </c>
      <c r="H19" s="36" t="s">
        <v>114</v>
      </c>
      <c r="I19" s="36" t="s">
        <v>114</v>
      </c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25">
      <c r="B20" s="6">
        <f t="shared" si="1"/>
        <v>12</v>
      </c>
      <c r="C20" t="s">
        <v>98</v>
      </c>
      <c r="D20" s="36" t="s">
        <v>115</v>
      </c>
      <c r="E20" s="36" t="s">
        <v>115</v>
      </c>
      <c r="F20" s="36" t="s">
        <v>115</v>
      </c>
      <c r="G20" s="36" t="s">
        <v>115</v>
      </c>
      <c r="H20" s="36" t="s">
        <v>115</v>
      </c>
      <c r="I20" s="36" t="s">
        <v>115</v>
      </c>
      <c r="J20" s="4">
        <v>75</v>
      </c>
      <c r="K20" s="4">
        <v>75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31.428571428571427</v>
      </c>
    </row>
    <row r="21" spans="2:17" x14ac:dyDescent="0.25">
      <c r="B21" s="6">
        <f t="shared" si="1"/>
        <v>13</v>
      </c>
      <c r="C21" t="s">
        <v>99</v>
      </c>
      <c r="D21" s="36" t="s">
        <v>116</v>
      </c>
      <c r="E21" s="36" t="s">
        <v>116</v>
      </c>
      <c r="F21" s="36" t="s">
        <v>116</v>
      </c>
      <c r="G21" s="36" t="s">
        <v>116</v>
      </c>
      <c r="H21" s="36" t="s">
        <v>116</v>
      </c>
      <c r="I21" s="36" t="s">
        <v>116</v>
      </c>
      <c r="J21" s="4">
        <v>0</v>
      </c>
      <c r="K21" s="4">
        <v>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t="s">
        <v>100</v>
      </c>
      <c r="D22" s="36" t="s">
        <v>117</v>
      </c>
      <c r="E22" s="36" t="s">
        <v>117</v>
      </c>
      <c r="F22" s="36" t="s">
        <v>117</v>
      </c>
      <c r="G22" s="36" t="s">
        <v>117</v>
      </c>
      <c r="H22" s="36" t="s">
        <v>117</v>
      </c>
      <c r="I22" s="36" t="s">
        <v>117</v>
      </c>
      <c r="J22" s="4">
        <v>75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</row>
    <row r="23" spans="2:17" x14ac:dyDescent="0.25">
      <c r="B23" s="6">
        <f t="shared" si="1"/>
        <v>15</v>
      </c>
      <c r="C23" t="s">
        <v>101</v>
      </c>
      <c r="D23" s="36" t="s">
        <v>118</v>
      </c>
      <c r="E23" s="36" t="s">
        <v>118</v>
      </c>
      <c r="F23" s="36" t="s">
        <v>118</v>
      </c>
      <c r="G23" s="36" t="s">
        <v>118</v>
      </c>
      <c r="H23" s="36" t="s">
        <v>118</v>
      </c>
      <c r="I23" s="36" t="s">
        <v>118</v>
      </c>
      <c r="J23" s="4">
        <v>75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21.428571428571427</v>
      </c>
    </row>
    <row r="24" spans="2:17" x14ac:dyDescent="0.25">
      <c r="B24" s="6">
        <f t="shared" si="1"/>
        <v>16</v>
      </c>
      <c r="C24" t="s">
        <v>102</v>
      </c>
      <c r="D24" s="36" t="s">
        <v>119</v>
      </c>
      <c r="E24" s="36" t="s">
        <v>119</v>
      </c>
      <c r="F24" s="36" t="s">
        <v>119</v>
      </c>
      <c r="G24" s="36" t="s">
        <v>119</v>
      </c>
      <c r="H24" s="36" t="s">
        <v>119</v>
      </c>
      <c r="I24" s="36" t="s">
        <v>119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t="s">
        <v>103</v>
      </c>
      <c r="D25" s="36" t="s">
        <v>120</v>
      </c>
      <c r="E25" s="36" t="s">
        <v>120</v>
      </c>
      <c r="F25" s="36" t="s">
        <v>120</v>
      </c>
      <c r="G25" s="36" t="s">
        <v>120</v>
      </c>
      <c r="H25" s="36" t="s">
        <v>120</v>
      </c>
      <c r="I25" s="36" t="s">
        <v>120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1" t="s">
        <v>19</v>
      </c>
      <c r="I54" s="31"/>
      <c r="J54" s="11">
        <f>COUNTIF(J9:J53,"&gt;=70")</f>
        <v>10</v>
      </c>
      <c r="K54" s="11">
        <f t="shared" ref="K54:P54" si="2">COUNTIF(K9:K53,"&gt;=70")</f>
        <v>9</v>
      </c>
      <c r="L54" s="11">
        <f t="shared" si="2"/>
        <v>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6"/>
      <c r="D55" s="16"/>
      <c r="E55" s="8"/>
      <c r="H55" s="32" t="s">
        <v>20</v>
      </c>
      <c r="I55" s="32"/>
      <c r="J55" s="12">
        <f>COUNTIF(J9:J53,"&lt;70")</f>
        <v>7</v>
      </c>
      <c r="K55" s="12">
        <f t="shared" ref="K55:Q55" si="4">COUNTIF(K9:K53,"&lt;70")</f>
        <v>8</v>
      </c>
      <c r="L55" s="12">
        <f t="shared" si="4"/>
        <v>11</v>
      </c>
      <c r="M55" s="12">
        <f t="shared" si="4"/>
        <v>17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25">
      <c r="C56" s="16"/>
      <c r="D56" s="16"/>
      <c r="E56" s="16"/>
      <c r="H56" s="32" t="s">
        <v>21</v>
      </c>
      <c r="I56" s="32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16"/>
      <c r="D57" s="16"/>
      <c r="E57" s="1"/>
      <c r="H57" s="33" t="s">
        <v>16</v>
      </c>
      <c r="I57" s="33"/>
      <c r="J57" s="13">
        <f>J54/J56</f>
        <v>0.58823529411764708</v>
      </c>
      <c r="K57" s="14">
        <f t="shared" ref="K57:Q57" si="6">K54/K56</f>
        <v>0.52941176470588236</v>
      </c>
      <c r="L57" s="14">
        <f t="shared" si="6"/>
        <v>0.35294117647058826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3" t="s">
        <v>17</v>
      </c>
      <c r="I58" s="33"/>
      <c r="J58" s="13">
        <f>J55/J56</f>
        <v>0.41176470588235292</v>
      </c>
      <c r="K58" s="13">
        <f t="shared" ref="K58:Q58" si="7">K55/K56</f>
        <v>0.47058823529411764</v>
      </c>
      <c r="L58" s="14">
        <f t="shared" si="7"/>
        <v>0.6470588235294118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4" zoomScale="84" zoomScaleNormal="84" workbookViewId="0">
      <selection activeCell="L28" sqref="L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121</v>
      </c>
      <c r="E4" s="35"/>
      <c r="F4" s="35"/>
      <c r="G4" s="35"/>
      <c r="I4" t="s">
        <v>1</v>
      </c>
      <c r="J4" s="25" t="s">
        <v>163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86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122</v>
      </c>
      <c r="D9" s="36" t="s">
        <v>141</v>
      </c>
      <c r="E9" s="36" t="s">
        <v>141</v>
      </c>
      <c r="F9" s="36" t="s">
        <v>141</v>
      </c>
      <c r="G9" s="36" t="s">
        <v>141</v>
      </c>
      <c r="H9" s="36" t="s">
        <v>141</v>
      </c>
      <c r="I9" s="36" t="s">
        <v>141</v>
      </c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6">
        <f>B9+1</f>
        <v>2</v>
      </c>
      <c r="C10" t="s">
        <v>123</v>
      </c>
      <c r="D10" s="36" t="s">
        <v>142</v>
      </c>
      <c r="E10" s="36" t="s">
        <v>142</v>
      </c>
      <c r="F10" s="36" t="s">
        <v>142</v>
      </c>
      <c r="G10" s="36" t="s">
        <v>142</v>
      </c>
      <c r="H10" s="36" t="s">
        <v>142</v>
      </c>
      <c r="I10" s="36" t="s">
        <v>142</v>
      </c>
      <c r="J10" s="4">
        <v>80</v>
      </c>
      <c r="K10" s="4">
        <v>80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SUM(J10:P10)/7</f>
        <v>32.857142857142854</v>
      </c>
    </row>
    <row r="11" spans="2:18" x14ac:dyDescent="0.25">
      <c r="B11" s="6">
        <f t="shared" ref="B11:B53" si="1">B10+1</f>
        <v>3</v>
      </c>
      <c r="C11" t="s">
        <v>124</v>
      </c>
      <c r="D11" s="36" t="s">
        <v>143</v>
      </c>
      <c r="E11" s="36" t="s">
        <v>143</v>
      </c>
      <c r="F11" s="36" t="s">
        <v>143</v>
      </c>
      <c r="G11" s="36" t="s">
        <v>143</v>
      </c>
      <c r="H11" s="36" t="s">
        <v>143</v>
      </c>
      <c r="I11" s="36" t="s">
        <v>143</v>
      </c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25">
      <c r="B12" s="6">
        <f t="shared" si="1"/>
        <v>4</v>
      </c>
      <c r="C12" t="s">
        <v>125</v>
      </c>
      <c r="D12" s="36" t="s">
        <v>144</v>
      </c>
      <c r="E12" s="36" t="s">
        <v>144</v>
      </c>
      <c r="F12" s="36" t="s">
        <v>144</v>
      </c>
      <c r="G12" s="36" t="s">
        <v>144</v>
      </c>
      <c r="H12" s="36" t="s">
        <v>144</v>
      </c>
      <c r="I12" s="36" t="s">
        <v>144</v>
      </c>
      <c r="J12" s="4">
        <v>90</v>
      </c>
      <c r="K12" s="4">
        <v>90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t="s">
        <v>126</v>
      </c>
      <c r="D13" s="36" t="s">
        <v>145</v>
      </c>
      <c r="E13" s="36" t="s">
        <v>145</v>
      </c>
      <c r="F13" s="36" t="s">
        <v>145</v>
      </c>
      <c r="G13" s="36" t="s">
        <v>145</v>
      </c>
      <c r="H13" s="36" t="s">
        <v>145</v>
      </c>
      <c r="I13" s="36" t="s">
        <v>145</v>
      </c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x14ac:dyDescent="0.25">
      <c r="B14" s="6">
        <f t="shared" si="1"/>
        <v>6</v>
      </c>
      <c r="C14" t="s">
        <v>127</v>
      </c>
      <c r="D14" s="36" t="s">
        <v>146</v>
      </c>
      <c r="E14" s="36" t="s">
        <v>146</v>
      </c>
      <c r="F14" s="36" t="s">
        <v>146</v>
      </c>
      <c r="G14" s="36" t="s">
        <v>146</v>
      </c>
      <c r="H14" s="36" t="s">
        <v>146</v>
      </c>
      <c r="I14" s="36" t="s">
        <v>146</v>
      </c>
      <c r="J14" s="4">
        <v>75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25">
      <c r="B15" s="6">
        <f t="shared" si="1"/>
        <v>7</v>
      </c>
      <c r="C15" t="s">
        <v>128</v>
      </c>
      <c r="D15" s="36" t="s">
        <v>147</v>
      </c>
      <c r="E15" s="36" t="s">
        <v>147</v>
      </c>
      <c r="F15" s="36" t="s">
        <v>147</v>
      </c>
      <c r="G15" s="36" t="s">
        <v>147</v>
      </c>
      <c r="H15" s="36" t="s">
        <v>147</v>
      </c>
      <c r="I15" s="36" t="s">
        <v>147</v>
      </c>
      <c r="J15" s="4">
        <v>0</v>
      </c>
      <c r="K15" s="4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t="s">
        <v>129</v>
      </c>
      <c r="D16" s="36" t="s">
        <v>148</v>
      </c>
      <c r="E16" s="36" t="s">
        <v>148</v>
      </c>
      <c r="F16" s="36" t="s">
        <v>148</v>
      </c>
      <c r="G16" s="36" t="s">
        <v>148</v>
      </c>
      <c r="H16" s="36" t="s">
        <v>148</v>
      </c>
      <c r="I16" s="36" t="s">
        <v>148</v>
      </c>
      <c r="J16" s="4">
        <v>75</v>
      </c>
      <c r="K16" s="4">
        <v>75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31.428571428571427</v>
      </c>
    </row>
    <row r="17" spans="2:17" x14ac:dyDescent="0.25">
      <c r="B17" s="6">
        <f t="shared" si="1"/>
        <v>9</v>
      </c>
      <c r="C17" t="s">
        <v>130</v>
      </c>
      <c r="D17" s="36" t="s">
        <v>149</v>
      </c>
      <c r="E17" s="36" t="s">
        <v>149</v>
      </c>
      <c r="F17" s="36" t="s">
        <v>149</v>
      </c>
      <c r="G17" s="36" t="s">
        <v>149</v>
      </c>
      <c r="H17" s="36" t="s">
        <v>149</v>
      </c>
      <c r="I17" s="36" t="s">
        <v>149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131</v>
      </c>
      <c r="D18" s="36" t="s">
        <v>150</v>
      </c>
      <c r="E18" s="36" t="s">
        <v>150</v>
      </c>
      <c r="F18" s="36" t="s">
        <v>150</v>
      </c>
      <c r="G18" s="36" t="s">
        <v>150</v>
      </c>
      <c r="H18" s="36" t="s">
        <v>150</v>
      </c>
      <c r="I18" s="36" t="s">
        <v>150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t="s">
        <v>132</v>
      </c>
      <c r="D19" s="36" t="s">
        <v>151</v>
      </c>
      <c r="E19" s="36" t="s">
        <v>151</v>
      </c>
      <c r="F19" s="36" t="s">
        <v>151</v>
      </c>
      <c r="G19" s="36" t="s">
        <v>151</v>
      </c>
      <c r="H19" s="36" t="s">
        <v>151</v>
      </c>
      <c r="I19" s="36" t="s">
        <v>151</v>
      </c>
      <c r="J19" s="4">
        <v>80</v>
      </c>
      <c r="K19" s="4">
        <v>80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</v>
      </c>
    </row>
    <row r="20" spans="2:17" x14ac:dyDescent="0.25">
      <c r="B20" s="6">
        <f t="shared" si="1"/>
        <v>12</v>
      </c>
      <c r="C20" t="s">
        <v>133</v>
      </c>
      <c r="D20" s="36" t="s">
        <v>152</v>
      </c>
      <c r="E20" s="36" t="s">
        <v>152</v>
      </c>
      <c r="F20" s="36" t="s">
        <v>152</v>
      </c>
      <c r="G20" s="36" t="s">
        <v>152</v>
      </c>
      <c r="H20" s="36" t="s">
        <v>152</v>
      </c>
      <c r="I20" s="36" t="s">
        <v>152</v>
      </c>
      <c r="J20" s="4">
        <v>80</v>
      </c>
      <c r="K20" s="4">
        <v>80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25">
      <c r="B21" s="6">
        <f t="shared" si="1"/>
        <v>13</v>
      </c>
      <c r="C21" t="s">
        <v>134</v>
      </c>
      <c r="D21" s="36" t="s">
        <v>153</v>
      </c>
      <c r="E21" s="36" t="s">
        <v>153</v>
      </c>
      <c r="F21" s="36" t="s">
        <v>153</v>
      </c>
      <c r="G21" s="36" t="s">
        <v>153</v>
      </c>
      <c r="H21" s="36" t="s">
        <v>153</v>
      </c>
      <c r="I21" s="36" t="s">
        <v>153</v>
      </c>
      <c r="J21" s="4">
        <v>75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34.285714285714285</v>
      </c>
    </row>
    <row r="22" spans="2:17" x14ac:dyDescent="0.25">
      <c r="B22" s="6">
        <f t="shared" si="1"/>
        <v>14</v>
      </c>
      <c r="C22" t="s">
        <v>135</v>
      </c>
      <c r="D22" s="36" t="s">
        <v>154</v>
      </c>
      <c r="E22" s="36" t="s">
        <v>154</v>
      </c>
      <c r="F22" s="36" t="s">
        <v>154</v>
      </c>
      <c r="G22" s="36" t="s">
        <v>154</v>
      </c>
      <c r="H22" s="36" t="s">
        <v>154</v>
      </c>
      <c r="I22" s="36" t="s">
        <v>154</v>
      </c>
      <c r="J22" s="4">
        <v>85</v>
      </c>
      <c r="K22" s="4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</v>
      </c>
    </row>
    <row r="23" spans="2:17" x14ac:dyDescent="0.25">
      <c r="B23" s="6">
        <f t="shared" si="1"/>
        <v>15</v>
      </c>
      <c r="C23" t="s">
        <v>136</v>
      </c>
      <c r="D23" s="36" t="s">
        <v>155</v>
      </c>
      <c r="E23" s="36" t="s">
        <v>155</v>
      </c>
      <c r="F23" s="36" t="s">
        <v>155</v>
      </c>
      <c r="G23" s="36" t="s">
        <v>155</v>
      </c>
      <c r="H23" s="36" t="s">
        <v>155</v>
      </c>
      <c r="I23" s="36" t="s">
        <v>155</v>
      </c>
      <c r="J23" s="4">
        <v>80</v>
      </c>
      <c r="K23" s="4">
        <v>80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33.571428571428569</v>
      </c>
    </row>
    <row r="24" spans="2:17" x14ac:dyDescent="0.25">
      <c r="B24" s="6">
        <f t="shared" si="1"/>
        <v>16</v>
      </c>
      <c r="C24" t="s">
        <v>137</v>
      </c>
      <c r="D24" s="36" t="s">
        <v>156</v>
      </c>
      <c r="E24" s="36" t="s">
        <v>156</v>
      </c>
      <c r="F24" s="36" t="s">
        <v>156</v>
      </c>
      <c r="G24" s="36" t="s">
        <v>156</v>
      </c>
      <c r="H24" s="36" t="s">
        <v>156</v>
      </c>
      <c r="I24" s="36" t="s">
        <v>156</v>
      </c>
      <c r="J24" s="4">
        <v>75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21.428571428571427</v>
      </c>
    </row>
    <row r="25" spans="2:17" x14ac:dyDescent="0.25">
      <c r="B25" s="6">
        <f t="shared" si="1"/>
        <v>17</v>
      </c>
      <c r="C25" t="s">
        <v>138</v>
      </c>
      <c r="D25" s="36" t="s">
        <v>157</v>
      </c>
      <c r="E25" s="36" t="s">
        <v>157</v>
      </c>
      <c r="F25" s="36" t="s">
        <v>157</v>
      </c>
      <c r="G25" s="36" t="s">
        <v>157</v>
      </c>
      <c r="H25" s="36" t="s">
        <v>157</v>
      </c>
      <c r="I25" s="36" t="s">
        <v>157</v>
      </c>
      <c r="J25" s="4">
        <v>80</v>
      </c>
      <c r="K25" s="4">
        <v>80</v>
      </c>
      <c r="L25" s="4">
        <v>75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33.571428571428569</v>
      </c>
    </row>
    <row r="26" spans="2:17" x14ac:dyDescent="0.25">
      <c r="B26" s="6">
        <f t="shared" si="1"/>
        <v>18</v>
      </c>
      <c r="C26" t="s">
        <v>139</v>
      </c>
      <c r="D26" s="36" t="s">
        <v>158</v>
      </c>
      <c r="E26" s="36" t="s">
        <v>158</v>
      </c>
      <c r="F26" s="36" t="s">
        <v>158</v>
      </c>
      <c r="G26" s="36" t="s">
        <v>158</v>
      </c>
      <c r="H26" s="36" t="s">
        <v>158</v>
      </c>
      <c r="I26" s="36" t="s">
        <v>158</v>
      </c>
      <c r="J26" s="4">
        <v>80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25">
      <c r="B27" s="6">
        <f t="shared" si="1"/>
        <v>19</v>
      </c>
      <c r="C27" t="s">
        <v>140</v>
      </c>
      <c r="D27" s="36" t="s">
        <v>159</v>
      </c>
      <c r="E27" s="36" t="s">
        <v>159</v>
      </c>
      <c r="F27" s="36" t="s">
        <v>159</v>
      </c>
      <c r="G27" s="36" t="s">
        <v>159</v>
      </c>
      <c r="H27" s="36" t="s">
        <v>159</v>
      </c>
      <c r="I27" s="36" t="s">
        <v>159</v>
      </c>
      <c r="J27" s="4">
        <v>85</v>
      </c>
      <c r="K27" s="4">
        <v>90</v>
      </c>
      <c r="L27" s="4">
        <v>95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38.571428571428569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1" t="s">
        <v>19</v>
      </c>
      <c r="I54" s="31"/>
      <c r="J54" s="11">
        <f>COUNTIF(J9:J53,"&gt;=70")</f>
        <v>16</v>
      </c>
      <c r="K54" s="11">
        <f t="shared" ref="K54:P54" si="2">COUNTIF(K9:K53,"&gt;=70")</f>
        <v>15</v>
      </c>
      <c r="L54" s="11">
        <f t="shared" si="2"/>
        <v>11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6"/>
      <c r="D55" s="16"/>
      <c r="E55" s="8"/>
      <c r="H55" s="32" t="s">
        <v>20</v>
      </c>
      <c r="I55" s="32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8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19</v>
      </c>
    </row>
    <row r="56" spans="2:17" x14ac:dyDescent="0.25">
      <c r="C56" s="16"/>
      <c r="D56" s="16"/>
      <c r="E56" s="16"/>
      <c r="H56" s="32" t="s">
        <v>21</v>
      </c>
      <c r="I56" s="3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16"/>
      <c r="D57" s="16"/>
      <c r="E57" s="1"/>
      <c r="H57" s="33" t="s">
        <v>16</v>
      </c>
      <c r="I57" s="33"/>
      <c r="J57" s="13">
        <f>J54/J56</f>
        <v>0.84210526315789469</v>
      </c>
      <c r="K57" s="14">
        <f t="shared" ref="K57:Q57" si="6">K54/K56</f>
        <v>0.78947368421052633</v>
      </c>
      <c r="L57" s="14">
        <f t="shared" si="6"/>
        <v>0.57894736842105265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3" t="s">
        <v>17</v>
      </c>
      <c r="I58" s="33"/>
      <c r="J58" s="13">
        <f>J55/J56</f>
        <v>0.15789473684210525</v>
      </c>
      <c r="K58" s="13">
        <f t="shared" ref="K58:Q58" si="7">K55/K56</f>
        <v>0.21052631578947367</v>
      </c>
      <c r="L58" s="14">
        <f t="shared" si="7"/>
        <v>0.42105263157894735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Goyin Cruz</cp:lastModifiedBy>
  <cp:lastPrinted>2023-03-21T15:13:53Z</cp:lastPrinted>
  <dcterms:created xsi:type="dcterms:W3CDTF">2023-03-14T19:16:59Z</dcterms:created>
  <dcterms:modified xsi:type="dcterms:W3CDTF">2023-06-01T21:24:41Z</dcterms:modified>
</cp:coreProperties>
</file>