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EXEL-LISTAS23\"/>
    </mc:Choice>
  </mc:AlternateContent>
  <xr:revisionPtr revIDLastSave="0" documentId="13_ncr:1_{58B29C59-2218-4764-882B-6E6EAFC2FDD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3" l="1"/>
  <c r="Q11" i="3"/>
  <c r="Q10" i="3"/>
  <c r="Q9" i="3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32" i="1"/>
  <c r="Q31" i="1"/>
  <c r="Q30" i="1"/>
  <c r="Q28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54" i="1"/>
  <c r="P54" i="1"/>
  <c r="O55" i="1"/>
  <c r="P55" i="1"/>
  <c r="P58" i="1" s="1"/>
  <c r="O56" i="1"/>
  <c r="O57" i="1" s="1"/>
  <c r="P56" i="1"/>
  <c r="P57" i="1"/>
  <c r="O58" i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M54" i="5"/>
  <c r="L54" i="5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M54" i="3"/>
  <c r="M57" i="3" s="1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3" l="1"/>
  <c r="N58" i="4"/>
  <c r="N57" i="4"/>
  <c r="N57" i="5"/>
  <c r="M58" i="5"/>
  <c r="M57" i="5"/>
  <c r="L57" i="3"/>
  <c r="L57" i="4"/>
  <c r="L58" i="4"/>
  <c r="L57" i="5"/>
  <c r="K58" i="5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5" i="3"/>
  <c r="K56" i="1"/>
  <c r="L56" i="1"/>
  <c r="M56" i="1"/>
  <c r="N56" i="1"/>
  <c r="J56" i="1"/>
  <c r="Q53" i="1"/>
  <c r="K55" i="1"/>
  <c r="L55" i="1"/>
  <c r="M55" i="1"/>
  <c r="N55" i="1"/>
  <c r="K54" i="1"/>
  <c r="L54" i="1"/>
  <c r="M54" i="1"/>
  <c r="N54" i="1"/>
  <c r="J55" i="1"/>
  <c r="J54" i="1"/>
  <c r="Q57" i="3" l="1"/>
  <c r="Q58" i="3"/>
  <c r="Q57" i="5"/>
  <c r="Q58" i="5"/>
  <c r="Q57" i="4"/>
  <c r="Q58" i="4"/>
  <c r="Q49" i="1"/>
  <c r="Q50" i="1"/>
  <c r="Q51" i="1"/>
  <c r="Q52" i="1"/>
  <c r="Q33" i="1" l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<sst xmlns="http://schemas.openxmlformats.org/spreadsheetml/2006/main" count="560" uniqueCount="164">
  <si>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</si>
  <si>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</si>
  <si>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</si>
  <si>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</si>
  <si>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</si>
  <si>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</si>
  <si>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</si>
  <si>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</si>
  <si>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</si>
  <si>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</si>
  <si>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</si>
  <si>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</si>
  <si>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</si>
  <si>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</si>
  <si>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</si>
  <si>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</si>
  <si>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</si>
  <si>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</si>
  <si>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</si>
  <si>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</si>
  <si>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</si>
  <si>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</si>
  <si>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</si>
  <si>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</si>
  <si>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</si>
  <si>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</si>
  <si>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</si>
  <si>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</si>
  <si>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</si>
  <si>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</si>
  <si>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</si>
  <si>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</si>
  <si>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</si>
  <si>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</si>
  <si>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201U0029</t>
  </si>
  <si>
    <t>211U0092</t>
  </si>
  <si>
    <t>211U0093</t>
  </si>
  <si>
    <t>211U0095</t>
  </si>
  <si>
    <t>211U0505</t>
  </si>
  <si>
    <t>211U0099</t>
  </si>
  <si>
    <t>211U0105</t>
  </si>
  <si>
    <t>211U0006</t>
  </si>
  <si>
    <t>211U0109</t>
  </si>
  <si>
    <t>211U0114</t>
  </si>
  <si>
    <t>211U0654</t>
  </si>
  <si>
    <t>211U0118</t>
  </si>
  <si>
    <t>211U0121</t>
  </si>
  <si>
    <t>211U0123</t>
  </si>
  <si>
    <t>AGUILAR GOMEZ GERMAN</t>
  </si>
  <si>
    <t>ANTEMATE AREVALO RAFAEL DE JESUS</t>
  </si>
  <si>
    <t>ANTEMATE VELASCO LIZBETH</t>
  </si>
  <si>
    <t>BELLI ARRES MADAI CONCEPCION</t>
  </si>
  <si>
    <t>CAMPOS GABINO RODRIGO</t>
  </si>
  <si>
    <t>CARVAJAL BAXIN ROSA YAMILET</t>
  </si>
  <si>
    <t>CHAPOL PONCIANO ROSA ISELA</t>
  </si>
  <si>
    <t>CRUZ DOMINGUEZ IRVIN</t>
  </si>
  <si>
    <t>CRUZ MARCIAL LILIANA ARLET</t>
  </si>
  <si>
    <t>FRANCO ALONSO ABRIL MAYRANI</t>
  </si>
  <si>
    <t>JARAMILLO CATEMAXCA ARLETH</t>
  </si>
  <si>
    <t>LLANOS CHIPOL FRIDA SOFIA</t>
  </si>
  <si>
    <t>LOPEZ COTA KATHYA NINEL</t>
  </si>
  <si>
    <t>MARTINEZ AGUIRRE IVETT MONTSERRAT</t>
  </si>
  <si>
    <t>MENDOZA MARTINEZ JOSSELIN</t>
  </si>
  <si>
    <t>MERLIN GARCIA VICTOR MANUEL</t>
  </si>
  <si>
    <t>ORTIZ MORALES MANUEL ALEJANDRO</t>
  </si>
  <si>
    <t>PATRICIO VALDIVIA JOSE CARLOS</t>
  </si>
  <si>
    <t>PUCHETA PUCHETA CESAR YERAY</t>
  </si>
  <si>
    <t>RIOS CADENA MARIA JOSE</t>
  </si>
  <si>
    <t>RIVERA CHAVEZ JUAN MANUEL</t>
  </si>
  <si>
    <t>TAXILAGA ARENAL ALEJANDRO DE JESUS</t>
  </si>
  <si>
    <t>TOTO CHAMPALA IDANIA RUBI</t>
  </si>
  <si>
    <t>URIETA MARTINEZ KARINA</t>
  </si>
  <si>
    <t xml:space="preserve">FISICA </t>
  </si>
  <si>
    <t>FEBJUL2023</t>
  </si>
  <si>
    <t xml:space="preserve"> GREGORIO CRUZ PASCUAL</t>
  </si>
  <si>
    <t>211U0002</t>
  </si>
  <si>
    <t>201U0019</t>
  </si>
  <si>
    <t>211U0003</t>
  </si>
  <si>
    <t>201U0036</t>
  </si>
  <si>
    <t>CRUZ TEPACH ITZEL MARIANA</t>
  </si>
  <si>
    <t>FONSECA CRUZ ISRAEL</t>
  </si>
  <si>
    <t>GOXCON SOSA JOSE ANGEL</t>
  </si>
  <si>
    <t>MARTINEZ SOLIS ADDIEL DE JESUS</t>
  </si>
  <si>
    <t xml:space="preserve"> DESARROLLO SUSTENTABLE </t>
  </si>
  <si>
    <t>GREGORIO CRUZ PASCUAL</t>
  </si>
  <si>
    <t xml:space="preserve"> ALGEBRA LINEAL </t>
  </si>
  <si>
    <t xml:space="preserve"> FEBJUL2023</t>
  </si>
  <si>
    <t>221U0265</t>
  </si>
  <si>
    <t>221U0193</t>
  </si>
  <si>
    <t>221U0194</t>
  </si>
  <si>
    <t>221U0196</t>
  </si>
  <si>
    <t>221U0201</t>
  </si>
  <si>
    <t>221U0203</t>
  </si>
  <si>
    <t>221U0204</t>
  </si>
  <si>
    <t>221U0209</t>
  </si>
  <si>
    <t>221U0218</t>
  </si>
  <si>
    <t>221U0267</t>
  </si>
  <si>
    <t>221U0222</t>
  </si>
  <si>
    <t>221U0226</t>
  </si>
  <si>
    <t>221U0236</t>
  </si>
  <si>
    <t>221U0238</t>
  </si>
  <si>
    <t>221U0246</t>
  </si>
  <si>
    <t>221U0266</t>
  </si>
  <si>
    <t>221U0829</t>
  </si>
  <si>
    <t>ARIAS CANSINO ADALBERTO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</si>
  <si>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</si>
  <si>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</si>
  <si>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</si>
  <si>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</si>
  <si>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</si>
  <si>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</si>
  <si>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</si>
  <si>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</si>
  <si>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</si>
  <si>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</si>
  <si>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</si>
  <si>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</si>
  <si>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</si>
  <si>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SALAZAR URIETA LUIS ELIAS</t>
  </si>
  <si>
    <t>VALLE MARTINEZ KEVIN EDUARDO</t>
  </si>
  <si>
    <t>VERA BAXIN CARLOS EDUARDO</t>
  </si>
  <si>
    <t xml:space="preserve">ALGEBRA LINEAL 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</si>
  <si>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</si>
  <si>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</si>
  <si>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</si>
  <si>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</si>
  <si>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</si>
  <si>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</si>
  <si>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</si>
  <si>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</si>
  <si>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</si>
  <si>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</si>
  <si>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</si>
  <si>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</si>
  <si>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</si>
  <si>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</si>
  <si>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</si>
  <si>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</si>
  <si>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</si>
  <si>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</si>
  <si>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</si>
  <si>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</si>
  <si>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</si>
  <si>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</si>
  <si>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CASTRO MARTÍNEZ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</si>
  <si>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</si>
  <si>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</si>
  <si>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</si>
  <si>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</si>
  <si>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</si>
  <si>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CHAGALA KEVIN ALBERTO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</si>
  <si>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</si>
  <si>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</si>
  <si>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</si>
  <si>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</si>
  <si>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</si>
  <si>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</si>
  <si>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VERÒNICA ALEJANDRA</t>
  </si>
  <si>
    <t>XOLO HERNANDEZ MIRIAM GUADALUPE</t>
  </si>
  <si>
    <t>YLLESCAS ACOSTA YOVANA</t>
  </si>
  <si>
    <t>401-A</t>
  </si>
  <si>
    <t>501-A</t>
  </si>
  <si>
    <t>204-C</t>
  </si>
  <si>
    <t>204-B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</si>
</sst>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0" zoomScale="84" zoomScaleNormal="84" workbookViewId="0">
      <selection activeCell="N33" sqref="N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72</v>
      </c>
      <c r="E4" s="24"/>
      <c r="F4" s="24"/>
      <c r="G4" s="24"/>
      <c r="I4" t="s">
        <v>1</v>
      </c>
      <c r="J4" s="25" t="s">
        <v>160</v>
      </c>
      <c r="K4" s="25"/>
      <c r="M4" t="s">
        <v>2</v>
      </c>
      <c r="N4" s="26">
        <v>45100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7" t="s">
        <v>22</v>
      </c>
      <c r="J6" s="17"/>
      <c r="K6" s="18" t="s">
        <v>74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24</v>
      </c>
      <c r="D9" s="28" t="s">
        <v>48</v>
      </c>
      <c r="E9" s="29" t="s">
        <v>48</v>
      </c>
      <c r="F9" s="29" t="s">
        <v>48</v>
      </c>
      <c r="G9" s="29" t="s">
        <v>48</v>
      </c>
      <c r="H9" s="29" t="s">
        <v>48</v>
      </c>
      <c r="I9" s="30" t="s">
        <v>48</v>
      </c>
      <c r="J9" s="4">
        <v>80</v>
      </c>
      <c r="K9" s="4">
        <v>85</v>
      </c>
      <c r="L9" s="4">
        <v>80</v>
      </c>
      <c r="M9" s="4">
        <v>85</v>
      </c>
      <c r="N9" s="4">
        <v>90</v>
      </c>
      <c r="O9" s="4">
        <v>0</v>
      </c>
      <c r="P9" s="4">
        <v>0</v>
      </c>
      <c r="Q9" s="10">
        <f>SUM(J9:N9)/5</f>
        <v>84</v>
      </c>
    </row>
    <row r="10" spans="2:18" x14ac:dyDescent="0.25">
      <c r="B10" s="6">
        <f>B9+1</f>
        <v>2</v>
      </c>
      <c r="C10" t="s">
        <v>25</v>
      </c>
      <c r="D10" s="28" t="s">
        <v>49</v>
      </c>
      <c r="E10" s="29" t="s">
        <v>49</v>
      </c>
      <c r="F10" s="29" t="s">
        <v>49</v>
      </c>
      <c r="G10" s="29" t="s">
        <v>49</v>
      </c>
      <c r="H10" s="29" t="s">
        <v>49</v>
      </c>
      <c r="I10" s="30" t="s">
        <v>49</v>
      </c>
      <c r="J10" s="4">
        <v>90</v>
      </c>
      <c r="K10" s="4">
        <v>90</v>
      </c>
      <c r="L10" s="4">
        <v>90</v>
      </c>
      <c r="M10" s="4">
        <v>85</v>
      </c>
      <c r="N10" s="4">
        <v>90</v>
      </c>
      <c r="O10" s="4">
        <v>0</v>
      </c>
      <c r="P10" s="4">
        <v>0</v>
      </c>
      <c r="Q10" s="10">
        <f>SUM(J10:N10)/5</f>
        <v>89</v>
      </c>
    </row>
    <row r="11" spans="2:18" x14ac:dyDescent="0.25">
      <c r="B11" s="6">
        <f t="shared" ref="B11:B53" si="0">B10+1</f>
        <v>3</v>
      </c>
      <c r="C11" t="s">
        <v>26</v>
      </c>
      <c r="D11" s="28" t="s">
        <v>50</v>
      </c>
      <c r="E11" s="29" t="s">
        <v>50</v>
      </c>
      <c r="F11" s="29" t="s">
        <v>50</v>
      </c>
      <c r="G11" s="29" t="s">
        <v>50</v>
      </c>
      <c r="H11" s="29" t="s">
        <v>50</v>
      </c>
      <c r="I11" s="30" t="s">
        <v>50</v>
      </c>
      <c r="J11" s="4">
        <v>90</v>
      </c>
      <c r="K11" s="4">
        <v>90</v>
      </c>
      <c r="L11" s="4">
        <v>85</v>
      </c>
      <c r="M11" s="4">
        <v>85</v>
      </c>
      <c r="N11" s="4">
        <v>90</v>
      </c>
      <c r="O11" s="4">
        <v>0</v>
      </c>
      <c r="P11" s="4">
        <v>0</v>
      </c>
      <c r="Q11" s="10">
        <f>SUM(J11:P11)/5</f>
        <v>88</v>
      </c>
    </row>
    <row r="12" spans="2:18" x14ac:dyDescent="0.25">
      <c r="B12" s="6">
        <f t="shared" si="0"/>
        <v>4</v>
      </c>
      <c r="C12" t="s">
        <v>27</v>
      </c>
      <c r="D12" s="28" t="s">
        <v>51</v>
      </c>
      <c r="E12" s="29" t="s">
        <v>51</v>
      </c>
      <c r="F12" s="29" t="s">
        <v>51</v>
      </c>
      <c r="G12" s="29" t="s">
        <v>51</v>
      </c>
      <c r="H12" s="29" t="s">
        <v>51</v>
      </c>
      <c r="I12" s="30" t="s">
        <v>51</v>
      </c>
      <c r="J12" s="4">
        <v>90</v>
      </c>
      <c r="K12" s="4">
        <v>90</v>
      </c>
      <c r="L12" s="4">
        <v>85</v>
      </c>
      <c r="M12" s="4">
        <v>85</v>
      </c>
      <c r="N12" s="4">
        <v>90</v>
      </c>
      <c r="O12" s="4">
        <v>0</v>
      </c>
      <c r="P12" s="4">
        <v>0</v>
      </c>
      <c r="Q12" s="10">
        <f>SUM(J12:P12)/5</f>
        <v>88</v>
      </c>
    </row>
    <row r="13" spans="2:18" x14ac:dyDescent="0.25">
      <c r="B13" s="6">
        <f t="shared" si="0"/>
        <v>5</v>
      </c>
      <c r="C13" t="s">
        <v>28</v>
      </c>
      <c r="D13" s="28" t="s">
        <v>52</v>
      </c>
      <c r="E13" s="29" t="s">
        <v>52</v>
      </c>
      <c r="F13" s="29" t="s">
        <v>52</v>
      </c>
      <c r="G13" s="29" t="s">
        <v>52</v>
      </c>
      <c r="H13" s="29" t="s">
        <v>52</v>
      </c>
      <c r="I13" s="30" t="s">
        <v>52</v>
      </c>
      <c r="J13" s="4">
        <v>85</v>
      </c>
      <c r="K13" s="4">
        <v>90</v>
      </c>
      <c r="L13" s="4">
        <v>85</v>
      </c>
      <c r="M13" s="4">
        <v>85</v>
      </c>
      <c r="N13" s="4">
        <v>90</v>
      </c>
      <c r="O13" s="4">
        <v>0</v>
      </c>
      <c r="P13" s="4">
        <v>0</v>
      </c>
      <c r="Q13" s="10">
        <f>SUM(J13:P13)/5</f>
        <v>87</v>
      </c>
    </row>
    <row r="14" spans="2:18" x14ac:dyDescent="0.25">
      <c r="B14" s="6">
        <f t="shared" si="0"/>
        <v>6</v>
      </c>
      <c r="C14" t="s">
        <v>29</v>
      </c>
      <c r="D14" s="28" t="s">
        <v>53</v>
      </c>
      <c r="E14" s="29" t="s">
        <v>53</v>
      </c>
      <c r="F14" s="29" t="s">
        <v>53</v>
      </c>
      <c r="G14" s="29" t="s">
        <v>53</v>
      </c>
      <c r="H14" s="29" t="s">
        <v>53</v>
      </c>
      <c r="I14" s="30" t="s">
        <v>53</v>
      </c>
      <c r="J14" s="4">
        <v>80</v>
      </c>
      <c r="K14" s="4">
        <v>85</v>
      </c>
      <c r="L14" s="4">
        <v>90</v>
      </c>
      <c r="M14" s="4">
        <v>85</v>
      </c>
      <c r="N14" s="4">
        <v>90</v>
      </c>
      <c r="O14" s="4">
        <v>0</v>
      </c>
      <c r="P14" s="4">
        <v>0</v>
      </c>
      <c r="Q14" s="10">
        <f>SUM(J14:P14)/5</f>
        <v>86</v>
      </c>
    </row>
    <row r="15" spans="2:18" x14ac:dyDescent="0.25">
      <c r="B15" s="6">
        <f t="shared" si="0"/>
        <v>7</v>
      </c>
      <c r="C15" t="s">
        <v>30</v>
      </c>
      <c r="D15" s="28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30" t="s">
        <v>54</v>
      </c>
      <c r="J15" s="4">
        <v>95</v>
      </c>
      <c r="K15" s="4">
        <v>90</v>
      </c>
      <c r="L15" s="4">
        <v>85</v>
      </c>
      <c r="M15" s="4">
        <v>85</v>
      </c>
      <c r="N15" s="4">
        <v>90</v>
      </c>
      <c r="O15" s="4">
        <v>0</v>
      </c>
      <c r="P15" s="4">
        <v>0</v>
      </c>
      <c r="Q15" s="10">
        <f>SUM(J15:P15)/5</f>
        <v>89</v>
      </c>
    </row>
    <row r="16" spans="2:18" x14ac:dyDescent="0.25">
      <c r="B16" s="6">
        <f t="shared" si="0"/>
        <v>8</v>
      </c>
      <c r="C16" t="s">
        <v>31</v>
      </c>
      <c r="D16" s="28" t="s">
        <v>55</v>
      </c>
      <c r="E16" s="29" t="s">
        <v>55</v>
      </c>
      <c r="F16" s="29" t="s">
        <v>55</v>
      </c>
      <c r="G16" s="29" t="s">
        <v>55</v>
      </c>
      <c r="H16" s="29" t="s">
        <v>55</v>
      </c>
      <c r="I16" s="30" t="s">
        <v>55</v>
      </c>
      <c r="J16" s="4">
        <v>85</v>
      </c>
      <c r="K16" s="4">
        <v>85</v>
      </c>
      <c r="L16" s="4">
        <v>90</v>
      </c>
      <c r="M16" s="4">
        <v>85</v>
      </c>
      <c r="N16" s="4">
        <v>90</v>
      </c>
      <c r="O16" s="4">
        <v>0</v>
      </c>
      <c r="P16" s="4">
        <v>0</v>
      </c>
      <c r="Q16" s="10">
        <f>SUM(J16:P16)/5</f>
        <v>87</v>
      </c>
    </row>
    <row r="17" spans="2:17" x14ac:dyDescent="0.25">
      <c r="B17" s="6">
        <f t="shared" si="0"/>
        <v>9</v>
      </c>
      <c r="C17" t="s">
        <v>32</v>
      </c>
      <c r="D17" s="28" t="s">
        <v>56</v>
      </c>
      <c r="E17" s="29" t="s">
        <v>56</v>
      </c>
      <c r="F17" s="29" t="s">
        <v>56</v>
      </c>
      <c r="G17" s="29" t="s">
        <v>56</v>
      </c>
      <c r="H17" s="29" t="s">
        <v>56</v>
      </c>
      <c r="I17" s="30" t="s">
        <v>56</v>
      </c>
      <c r="J17" s="4">
        <v>95</v>
      </c>
      <c r="K17" s="4">
        <v>90</v>
      </c>
      <c r="L17" s="4">
        <v>85</v>
      </c>
      <c r="M17" s="4">
        <v>85</v>
      </c>
      <c r="N17" s="4">
        <v>90</v>
      </c>
      <c r="O17" s="4">
        <v>0</v>
      </c>
      <c r="P17" s="4">
        <v>0</v>
      </c>
      <c r="Q17" s="10">
        <f>SUM(J17:P17)/5</f>
        <v>89</v>
      </c>
    </row>
    <row r="18" spans="2:17" x14ac:dyDescent="0.25">
      <c r="B18" s="6">
        <f t="shared" si="0"/>
        <v>10</v>
      </c>
      <c r="C18" t="s">
        <v>33</v>
      </c>
      <c r="D18" s="28" t="s">
        <v>57</v>
      </c>
      <c r="E18" s="29" t="s">
        <v>57</v>
      </c>
      <c r="F18" s="29" t="s">
        <v>57</v>
      </c>
      <c r="G18" s="29" t="s">
        <v>57</v>
      </c>
      <c r="H18" s="29" t="s">
        <v>57</v>
      </c>
      <c r="I18" s="30" t="s">
        <v>57</v>
      </c>
      <c r="J18" s="4">
        <v>80</v>
      </c>
      <c r="K18" s="4">
        <v>85</v>
      </c>
      <c r="L18" s="4">
        <v>85</v>
      </c>
      <c r="M18" s="4">
        <v>85</v>
      </c>
      <c r="N18" s="4">
        <v>90</v>
      </c>
      <c r="O18" s="4">
        <v>0</v>
      </c>
      <c r="P18" s="4">
        <v>0</v>
      </c>
      <c r="Q18" s="10">
        <f>SUM(J18:P18)/5</f>
        <v>85</v>
      </c>
    </row>
    <row r="19" spans="2:17" x14ac:dyDescent="0.25">
      <c r="B19" s="6">
        <f t="shared" si="0"/>
        <v>11</v>
      </c>
      <c r="C19" t="s">
        <v>34</v>
      </c>
      <c r="D19" s="28" t="s">
        <v>58</v>
      </c>
      <c r="E19" s="29" t="s">
        <v>58</v>
      </c>
      <c r="F19" s="29" t="s">
        <v>58</v>
      </c>
      <c r="G19" s="29" t="s">
        <v>58</v>
      </c>
      <c r="H19" s="29" t="s">
        <v>58</v>
      </c>
      <c r="I19" s="30" t="s">
        <v>58</v>
      </c>
      <c r="J19" s="4">
        <v>75</v>
      </c>
      <c r="K19" s="4">
        <v>80</v>
      </c>
      <c r="L19" s="4">
        <v>85</v>
      </c>
      <c r="M19" s="4">
        <v>85</v>
      </c>
      <c r="N19" s="4">
        <v>90</v>
      </c>
      <c r="O19" s="4">
        <v>0</v>
      </c>
      <c r="P19" s="4">
        <v>0</v>
      </c>
      <c r="Q19" s="10">
        <f>SUM(J19:P19)/5</f>
        <v>83</v>
      </c>
    </row>
    <row r="20" spans="2:17" x14ac:dyDescent="0.25">
      <c r="B20" s="6">
        <f t="shared" si="0"/>
        <v>12</v>
      </c>
      <c r="C20" t="s">
        <v>35</v>
      </c>
      <c r="D20" s="28" t="s">
        <v>59</v>
      </c>
      <c r="E20" s="29" t="s">
        <v>59</v>
      </c>
      <c r="F20" s="29" t="s">
        <v>59</v>
      </c>
      <c r="G20" s="29" t="s">
        <v>59</v>
      </c>
      <c r="H20" s="29" t="s">
        <v>59</v>
      </c>
      <c r="I20" s="30" t="s">
        <v>59</v>
      </c>
      <c r="J20" s="4">
        <v>90</v>
      </c>
      <c r="K20" s="4">
        <v>90</v>
      </c>
      <c r="L20" s="4">
        <v>85</v>
      </c>
      <c r="M20" s="4">
        <v>85</v>
      </c>
      <c r="N20" s="4">
        <v>90</v>
      </c>
      <c r="O20" s="4">
        <v>0</v>
      </c>
      <c r="P20" s="4">
        <v>0</v>
      </c>
      <c r="Q20" s="10">
        <f>SUM(J20:P20)/5</f>
        <v>88</v>
      </c>
    </row>
    <row r="21" spans="2:17" x14ac:dyDescent="0.25">
      <c r="B21" s="6">
        <f t="shared" si="0"/>
        <v>13</v>
      </c>
      <c r="C21" t="s">
        <v>36</v>
      </c>
      <c r="D21" s="28" t="s">
        <v>60</v>
      </c>
      <c r="E21" s="29" t="s">
        <v>60</v>
      </c>
      <c r="F21" s="29" t="s">
        <v>60</v>
      </c>
      <c r="G21" s="29" t="s">
        <v>60</v>
      </c>
      <c r="H21" s="29" t="s">
        <v>60</v>
      </c>
      <c r="I21" s="30" t="s">
        <v>60</v>
      </c>
      <c r="J21" s="4">
        <v>90</v>
      </c>
      <c r="K21" s="4">
        <v>80</v>
      </c>
      <c r="L21" s="4">
        <v>85</v>
      </c>
      <c r="M21" s="4">
        <v>85</v>
      </c>
      <c r="N21" s="4">
        <v>90</v>
      </c>
      <c r="O21" s="4">
        <v>0</v>
      </c>
      <c r="P21" s="4">
        <v>0</v>
      </c>
      <c r="Q21" s="10">
        <f>SUM(J21:P21)/5</f>
        <v>86</v>
      </c>
    </row>
    <row r="22" spans="2:17" x14ac:dyDescent="0.25">
      <c r="B22" s="6">
        <f t="shared" si="0"/>
        <v>14</v>
      </c>
      <c r="C22" t="s">
        <v>37</v>
      </c>
      <c r="D22" s="28" t="s">
        <v>61</v>
      </c>
      <c r="E22" s="29" t="s">
        <v>61</v>
      </c>
      <c r="F22" s="29" t="s">
        <v>61</v>
      </c>
      <c r="G22" s="29" t="s">
        <v>61</v>
      </c>
      <c r="H22" s="29" t="s">
        <v>61</v>
      </c>
      <c r="I22" s="30" t="s">
        <v>61</v>
      </c>
      <c r="J22" s="4">
        <v>80</v>
      </c>
      <c r="K22" s="4">
        <v>85</v>
      </c>
      <c r="L22" s="4">
        <v>85</v>
      </c>
      <c r="M22" s="4">
        <v>85</v>
      </c>
      <c r="N22" s="4">
        <v>90</v>
      </c>
      <c r="O22" s="4">
        <v>0</v>
      </c>
      <c r="P22" s="4">
        <v>0</v>
      </c>
      <c r="Q22" s="10">
        <f>SUM(J22:P22)/5</f>
        <v>85</v>
      </c>
    </row>
    <row r="23" spans="2:17" x14ac:dyDescent="0.25">
      <c r="B23" s="6">
        <f t="shared" si="0"/>
        <v>15</v>
      </c>
      <c r="C23" t="s">
        <v>38</v>
      </c>
      <c r="D23" s="28" t="s">
        <v>62</v>
      </c>
      <c r="E23" s="29" t="s">
        <v>62</v>
      </c>
      <c r="F23" s="29" t="s">
        <v>62</v>
      </c>
      <c r="G23" s="29" t="s">
        <v>62</v>
      </c>
      <c r="H23" s="29" t="s">
        <v>62</v>
      </c>
      <c r="I23" s="30" t="s">
        <v>62</v>
      </c>
      <c r="J23" s="4">
        <v>90</v>
      </c>
      <c r="K23" s="4">
        <v>90</v>
      </c>
      <c r="L23" s="4">
        <v>85</v>
      </c>
      <c r="M23" s="4">
        <v>85</v>
      </c>
      <c r="N23" s="4">
        <v>90</v>
      </c>
      <c r="O23" s="4">
        <v>0</v>
      </c>
      <c r="P23" s="4">
        <v>0</v>
      </c>
      <c r="Q23" s="10">
        <f>SUM(J23:P23)/5</f>
        <v>88</v>
      </c>
    </row>
    <row r="24" spans="2:17" x14ac:dyDescent="0.25">
      <c r="B24" s="6">
        <f t="shared" si="0"/>
        <v>16</v>
      </c>
      <c r="C24" t="s">
        <v>39</v>
      </c>
      <c r="D24" s="28" t="s">
        <v>63</v>
      </c>
      <c r="E24" s="29" t="s">
        <v>63</v>
      </c>
      <c r="F24" s="29" t="s">
        <v>63</v>
      </c>
      <c r="G24" s="29" t="s">
        <v>63</v>
      </c>
      <c r="H24" s="29" t="s">
        <v>63</v>
      </c>
      <c r="I24" s="30" t="s">
        <v>63</v>
      </c>
      <c r="J24" s="4">
        <v>90</v>
      </c>
      <c r="K24" s="4">
        <v>89</v>
      </c>
      <c r="L24" s="4">
        <v>85</v>
      </c>
      <c r="M24" s="4">
        <v>85</v>
      </c>
      <c r="N24" s="4">
        <v>90</v>
      </c>
      <c r="O24" s="4">
        <v>0</v>
      </c>
      <c r="P24" s="4">
        <v>0</v>
      </c>
      <c r="Q24" s="10">
        <f>SUM(J24:P24)/5</f>
        <v>87.8</v>
      </c>
    </row>
    <row r="25" spans="2:17" x14ac:dyDescent="0.25">
      <c r="B25" s="6">
        <f t="shared" si="0"/>
        <v>17</v>
      </c>
      <c r="C25" t="s">
        <v>40</v>
      </c>
      <c r="D25" s="28" t="s">
        <v>64</v>
      </c>
      <c r="E25" s="29" t="s">
        <v>64</v>
      </c>
      <c r="F25" s="29" t="s">
        <v>64</v>
      </c>
      <c r="G25" s="29" t="s">
        <v>64</v>
      </c>
      <c r="H25" s="29" t="s">
        <v>64</v>
      </c>
      <c r="I25" s="30" t="s">
        <v>64</v>
      </c>
      <c r="J25" s="4">
        <v>90</v>
      </c>
      <c r="K25" s="4">
        <v>90</v>
      </c>
      <c r="L25" s="4">
        <v>85</v>
      </c>
      <c r="M25" s="4">
        <v>85</v>
      </c>
      <c r="N25" s="4">
        <v>90</v>
      </c>
      <c r="O25" s="4">
        <v>0</v>
      </c>
      <c r="P25" s="4">
        <v>0</v>
      </c>
      <c r="Q25" s="10">
        <f>SUM(J25:P25)/5</f>
        <v>88</v>
      </c>
    </row>
    <row r="26" spans="2:17" x14ac:dyDescent="0.25">
      <c r="B26" s="6">
        <f t="shared" si="0"/>
        <v>18</v>
      </c>
      <c r="C26" t="s">
        <v>41</v>
      </c>
      <c r="D26" s="28" t="s">
        <v>65</v>
      </c>
      <c r="E26" s="29" t="s">
        <v>65</v>
      </c>
      <c r="F26" s="29" t="s">
        <v>65</v>
      </c>
      <c r="G26" s="29" t="s">
        <v>65</v>
      </c>
      <c r="H26" s="29" t="s">
        <v>65</v>
      </c>
      <c r="I26" s="30" t="s">
        <v>65</v>
      </c>
      <c r="J26" s="4">
        <v>80</v>
      </c>
      <c r="K26" s="4">
        <v>85</v>
      </c>
      <c r="L26" s="4">
        <v>80</v>
      </c>
      <c r="M26" s="4">
        <v>85</v>
      </c>
      <c r="N26" s="4">
        <v>80</v>
      </c>
      <c r="O26" s="4">
        <v>0</v>
      </c>
      <c r="P26" s="4">
        <v>0</v>
      </c>
      <c r="Q26" s="10">
        <f>SUM(J26:P26)/5</f>
        <v>82</v>
      </c>
    </row>
    <row r="27" spans="2:17" x14ac:dyDescent="0.25">
      <c r="B27" s="6">
        <f t="shared" si="0"/>
        <v>19</v>
      </c>
      <c r="C27" t="s">
        <v>42</v>
      </c>
      <c r="D27" s="28" t="s">
        <v>66</v>
      </c>
      <c r="E27" s="29" t="s">
        <v>66</v>
      </c>
      <c r="F27" s="29" t="s">
        <v>66</v>
      </c>
      <c r="G27" s="29" t="s">
        <v>66</v>
      </c>
      <c r="H27" s="29" t="s">
        <v>66</v>
      </c>
      <c r="I27" s="30" t="s">
        <v>66</v>
      </c>
      <c r="J27" s="4">
        <v>90</v>
      </c>
      <c r="K27" s="4">
        <v>90</v>
      </c>
      <c r="L27" s="4">
        <v>85</v>
      </c>
      <c r="M27" s="4">
        <v>85</v>
      </c>
      <c r="N27" s="4">
        <v>90</v>
      </c>
      <c r="O27" s="4">
        <v>0</v>
      </c>
      <c r="P27" s="4">
        <v>0</v>
      </c>
      <c r="Q27" s="10">
        <f>SUM(J27:P27)/5</f>
        <v>88</v>
      </c>
    </row>
    <row r="28" spans="2:17" x14ac:dyDescent="0.25">
      <c r="B28" s="6">
        <f t="shared" si="0"/>
        <v>20</v>
      </c>
      <c r="C28" t="s">
        <v>43</v>
      </c>
      <c r="D28" s="28" t="s">
        <v>67</v>
      </c>
      <c r="E28" s="29" t="s">
        <v>67</v>
      </c>
      <c r="F28" s="29" t="s">
        <v>67</v>
      </c>
      <c r="G28" s="29" t="s">
        <v>67</v>
      </c>
      <c r="H28" s="29" t="s">
        <v>67</v>
      </c>
      <c r="I28" s="30" t="s">
        <v>67</v>
      </c>
      <c r="J28" s="4">
        <v>80</v>
      </c>
      <c r="K28" s="4">
        <v>85</v>
      </c>
      <c r="L28" s="4">
        <v>85</v>
      </c>
      <c r="M28" s="4">
        <v>85</v>
      </c>
      <c r="N28" s="4">
        <v>90</v>
      </c>
      <c r="O28" s="4">
        <v>0</v>
      </c>
      <c r="P28" s="4">
        <v>0</v>
      </c>
      <c r="Q28" s="10">
        <f>SUM(J28:P28)/5</f>
        <v>85</v>
      </c>
    </row>
    <row r="29" spans="2:17" x14ac:dyDescent="0.25">
      <c r="B29" s="6">
        <f t="shared" si="0"/>
        <v>21</v>
      </c>
      <c r="C29" t="s">
        <v>44</v>
      </c>
      <c r="D29" s="28" t="s">
        <v>68</v>
      </c>
      <c r="E29" s="29" t="s">
        <v>68</v>
      </c>
      <c r="F29" s="29" t="s">
        <v>68</v>
      </c>
      <c r="G29" s="29" t="s">
        <v>68</v>
      </c>
      <c r="H29" s="29" t="s">
        <v>68</v>
      </c>
      <c r="I29" s="30" t="s">
        <v>68</v>
      </c>
      <c r="J29" s="4">
        <v>75</v>
      </c>
      <c r="K29" s="4">
        <v>80</v>
      </c>
      <c r="L29" s="4">
        <v>80</v>
      </c>
      <c r="M29" s="4">
        <v>85</v>
      </c>
      <c r="N29" s="4">
        <v>80</v>
      </c>
      <c r="O29" s="4">
        <v>0</v>
      </c>
      <c r="P29" s="4">
        <v>0</v>
      </c>
      <c r="Q29" s="10">
        <f>SUM(J29:P29)/5</f>
        <v>80</v>
      </c>
    </row>
    <row r="30" spans="2:17" x14ac:dyDescent="0.25">
      <c r="B30" s="6">
        <f t="shared" si="0"/>
        <v>22</v>
      </c>
      <c r="C30" t="s">
        <v>45</v>
      </c>
      <c r="D30" s="28" t="s">
        <v>69</v>
      </c>
      <c r="E30" s="29" t="s">
        <v>69</v>
      </c>
      <c r="F30" s="29" t="s">
        <v>69</v>
      </c>
      <c r="G30" s="29" t="s">
        <v>69</v>
      </c>
      <c r="H30" s="29" t="s">
        <v>69</v>
      </c>
      <c r="I30" s="30" t="s">
        <v>69</v>
      </c>
      <c r="J30" s="4">
        <v>80</v>
      </c>
      <c r="K30" s="4">
        <v>85</v>
      </c>
      <c r="L30" s="4">
        <v>85</v>
      </c>
      <c r="M30" s="4">
        <v>85</v>
      </c>
      <c r="N30" s="4">
        <v>90</v>
      </c>
      <c r="O30" s="4">
        <v>0</v>
      </c>
      <c r="P30" s="4">
        <v>0</v>
      </c>
      <c r="Q30" s="10">
        <f>SUM(J30:P30)/5</f>
        <v>85</v>
      </c>
    </row>
    <row r="31" spans="2:17" x14ac:dyDescent="0.25">
      <c r="B31" s="6">
        <f t="shared" si="0"/>
        <v>23</v>
      </c>
      <c r="C31" t="s">
        <v>46</v>
      </c>
      <c r="D31" s="28" t="s">
        <v>70</v>
      </c>
      <c r="E31" s="29" t="s">
        <v>70</v>
      </c>
      <c r="F31" s="29" t="s">
        <v>70</v>
      </c>
      <c r="G31" s="29" t="s">
        <v>70</v>
      </c>
      <c r="H31" s="29" t="s">
        <v>70</v>
      </c>
      <c r="I31" s="30" t="s">
        <v>70</v>
      </c>
      <c r="J31" s="4">
        <v>90</v>
      </c>
      <c r="K31" s="4">
        <v>90</v>
      </c>
      <c r="L31" s="4">
        <v>85</v>
      </c>
      <c r="M31" s="4">
        <v>85</v>
      </c>
      <c r="N31" s="4">
        <v>90</v>
      </c>
      <c r="O31" s="4">
        <v>0</v>
      </c>
      <c r="P31" s="4">
        <v>0</v>
      </c>
      <c r="Q31" s="10">
        <f>SUM(J31:P31)/5</f>
        <v>88</v>
      </c>
    </row>
    <row r="32" spans="2:17" x14ac:dyDescent="0.25">
      <c r="B32" s="6">
        <f t="shared" si="0"/>
        <v>24</v>
      </c>
      <c r="C32" t="s">
        <v>47</v>
      </c>
      <c r="D32" s="28" t="s">
        <v>71</v>
      </c>
      <c r="E32" s="29" t="s">
        <v>71</v>
      </c>
      <c r="F32" s="29" t="s">
        <v>71</v>
      </c>
      <c r="G32" s="29" t="s">
        <v>71</v>
      </c>
      <c r="H32" s="29" t="s">
        <v>71</v>
      </c>
      <c r="I32" s="30" t="s">
        <v>71</v>
      </c>
      <c r="J32" s="4">
        <v>80</v>
      </c>
      <c r="K32" s="4">
        <v>85</v>
      </c>
      <c r="L32" s="4">
        <v>90</v>
      </c>
      <c r="M32" s="4">
        <v>85</v>
      </c>
      <c r="N32" s="4">
        <v>90</v>
      </c>
      <c r="O32" s="4">
        <v>0</v>
      </c>
      <c r="P32" s="4">
        <v>0</v>
      </c>
      <c r="Q32" s="10">
        <f>SUM(J32:P32)/5</f>
        <v>86</v>
      </c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>SUM(J33:P33)/7</f>
        <v>0</v>
      </c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>SUM(J34:P34)/7</f>
        <v>0</v>
      </c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>SUM(J35:P35)/7</f>
        <v>0</v>
      </c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>SUM(J36:P36)/7</f>
        <v>0</v>
      </c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>SUM(J37:P37)/7</f>
        <v>0</v>
      </c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>SUM(J38:P38)/7</f>
        <v>0</v>
      </c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>SUM(J39:P39)/7</f>
        <v>0</v>
      </c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>SUM(J40:P40)/7</f>
        <v>0</v>
      </c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>SUM(J41:P41)/7</f>
        <v>0</v>
      </c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>SUM(J42:P42)/7</f>
        <v>0</v>
      </c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>SUM(J43:P43)/7</f>
        <v>0</v>
      </c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>SUM(J44:P44)/7</f>
        <v>0</v>
      </c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>SUM(J45:P45)/7</f>
        <v>0</v>
      </c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>SUM(J46:P46)/7</f>
        <v>0</v>
      </c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>SUM(J47:P47)/7</f>
        <v>0</v>
      </c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>SUM(J48:P48)/7</f>
        <v>0</v>
      </c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0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1">COUNTIF(K9:K53,"&gt;=70")</f>
        <v>24</v>
      </c>
      <c r="L54" s="11">
        <f t="shared" si="1"/>
        <v>24</v>
      </c>
      <c r="M54" s="11">
        <f t="shared" si="1"/>
        <v>24</v>
      </c>
      <c r="N54" s="11">
        <f t="shared" si="1"/>
        <v>24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24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24</v>
      </c>
      <c r="P55" s="12">
        <f t="shared" si="3"/>
        <v>24</v>
      </c>
      <c r="Q55" s="12">
        <f t="shared" si="3"/>
        <v>21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4">COUNT(K9:K53)</f>
        <v>24</v>
      </c>
      <c r="L56" s="12">
        <f t="shared" si="4"/>
        <v>24</v>
      </c>
      <c r="M56" s="12">
        <f t="shared" si="4"/>
        <v>24</v>
      </c>
      <c r="N56" s="12">
        <f t="shared" si="4"/>
        <v>24</v>
      </c>
      <c r="O56" s="12">
        <f t="shared" si="4"/>
        <v>24</v>
      </c>
      <c r="P56" s="12">
        <f t="shared" si="4"/>
        <v>24</v>
      </c>
      <c r="Q56" s="12">
        <f t="shared" si="4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>
        <f t="shared" si="5"/>
        <v>0.53333333333333333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>
        <f t="shared" si="6"/>
        <v>0.46666666666666667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83</v>
      </c>
      <c r="E4" s="24"/>
      <c r="F4" s="24"/>
      <c r="G4" s="24"/>
      <c r="I4" t="s">
        <v>1</v>
      </c>
      <c r="J4" s="25" t="s">
        <v>161</v>
      </c>
      <c r="K4" s="25"/>
      <c r="M4" t="s">
        <v>2</v>
      </c>
      <c r="N4" s="26">
        <v>45100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75</v>
      </c>
      <c r="D9" s="36" t="s">
        <v>79</v>
      </c>
      <c r="E9" s="36" t="s">
        <v>79</v>
      </c>
      <c r="F9" s="36" t="s">
        <v>79</v>
      </c>
      <c r="G9" s="36" t="s">
        <v>79</v>
      </c>
      <c r="H9" s="36" t="s">
        <v>79</v>
      </c>
      <c r="I9" s="36" t="s">
        <v>79</v>
      </c>
      <c r="J9" s="4">
        <v>85</v>
      </c>
      <c r="K9" s="4">
        <v>90</v>
      </c>
      <c r="L9" s="4">
        <v>90</v>
      </c>
      <c r="M9" s="4">
        <v>95</v>
      </c>
      <c r="N9" s="4">
        <v>95</v>
      </c>
      <c r="O9" s="4">
        <v>0</v>
      </c>
      <c r="P9" s="4">
        <v>0</v>
      </c>
      <c r="Q9" s="10">
        <f>SUM(J9:P9)/5</f>
        <v>91</v>
      </c>
    </row>
    <row r="10" spans="2:18" x14ac:dyDescent="0.25">
      <c r="B10" s="6">
        <f>B9+1</f>
        <v>2</v>
      </c>
      <c r="C10" t="s">
        <v>76</v>
      </c>
      <c r="D10" s="36" t="s">
        <v>80</v>
      </c>
      <c r="E10" s="36" t="s">
        <v>80</v>
      </c>
      <c r="F10" s="36" t="s">
        <v>80</v>
      </c>
      <c r="G10" s="36" t="s">
        <v>80</v>
      </c>
      <c r="H10" s="36" t="s">
        <v>80</v>
      </c>
      <c r="I10" s="36" t="s">
        <v>80</v>
      </c>
      <c r="J10" s="4">
        <v>85</v>
      </c>
      <c r="K10" s="4">
        <v>90</v>
      </c>
      <c r="L10" s="4">
        <v>90</v>
      </c>
      <c r="M10" s="4">
        <v>95</v>
      </c>
      <c r="N10" s="4">
        <v>95</v>
      </c>
      <c r="O10" s="4">
        <v>0</v>
      </c>
      <c r="P10" s="4">
        <v>0</v>
      </c>
      <c r="Q10" s="10">
        <f>SUM(J10:P10)/5</f>
        <v>91</v>
      </c>
    </row>
    <row r="11" spans="2:18" x14ac:dyDescent="0.25">
      <c r="B11" s="6">
        <f t="shared" ref="B11:B53" si="0">B10+1</f>
        <v>3</v>
      </c>
      <c r="C11" t="s">
        <v>77</v>
      </c>
      <c r="D11" s="36" t="s">
        <v>81</v>
      </c>
      <c r="E11" s="36" t="s">
        <v>81</v>
      </c>
      <c r="F11" s="36" t="s">
        <v>81</v>
      </c>
      <c r="G11" s="36" t="s">
        <v>81</v>
      </c>
      <c r="H11" s="36" t="s">
        <v>81</v>
      </c>
      <c r="I11" s="36" t="s">
        <v>81</v>
      </c>
      <c r="J11" s="4">
        <v>90</v>
      </c>
      <c r="K11" s="4">
        <v>95</v>
      </c>
      <c r="L11" s="4">
        <v>90</v>
      </c>
      <c r="M11" s="4">
        <v>95</v>
      </c>
      <c r="N11" s="4">
        <v>95</v>
      </c>
      <c r="O11" s="4">
        <v>0</v>
      </c>
      <c r="P11" s="4">
        <v>0</v>
      </c>
      <c r="Q11" s="10">
        <f>SUM(J11:P11)/5</f>
        <v>93</v>
      </c>
    </row>
    <row r="12" spans="2:18" x14ac:dyDescent="0.25">
      <c r="B12" s="6">
        <f t="shared" si="0"/>
        <v>4</v>
      </c>
      <c r="C12" t="s">
        <v>78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4">
        <v>85</v>
      </c>
      <c r="K12" s="4">
        <v>90</v>
      </c>
      <c r="L12" s="4">
        <v>90</v>
      </c>
      <c r="M12" s="4">
        <v>95</v>
      </c>
      <c r="N12" s="4">
        <v>95</v>
      </c>
      <c r="O12" s="4">
        <v>0</v>
      </c>
      <c r="P12" s="4">
        <v>0</v>
      </c>
      <c r="Q12" s="10">
        <f>SUM(J12:P12)/5</f>
        <v>91</v>
      </c>
    </row>
    <row r="13" spans="2:18" x14ac:dyDescent="0.25">
      <c r="B13" s="6">
        <f t="shared" si="0"/>
        <v>5</v>
      </c>
      <c r="C13" s="6"/>
      <c r="D13" s="32"/>
      <c r="E13" s="32"/>
      <c r="F13" s="32"/>
      <c r="G13" s="32"/>
      <c r="H13" s="32"/>
      <c r="I13" s="32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6"/>
      <c r="D14" s="32"/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6"/>
      <c r="D15" s="32"/>
      <c r="E15" s="32"/>
      <c r="F15" s="32"/>
      <c r="G15" s="32"/>
      <c r="H15" s="32"/>
      <c r="I15" s="32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6"/>
      <c r="D16" s="32"/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/>
      <c r="D17" s="32"/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/>
      <c r="D18" s="32"/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/>
      <c r="D19" s="32"/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4</v>
      </c>
      <c r="K54" s="11">
        <f t="shared" ref="K54:P54" si="1">COUNTIF(K9:K53,"&gt;=70")</f>
        <v>4</v>
      </c>
      <c r="L54" s="11">
        <f t="shared" si="1"/>
        <v>4</v>
      </c>
      <c r="M54" s="11">
        <f t="shared" si="1"/>
        <v>4</v>
      </c>
      <c r="N54" s="11">
        <f t="shared" si="1"/>
        <v>4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4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4</v>
      </c>
      <c r="P55" s="12">
        <f t="shared" si="3"/>
        <v>4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4</v>
      </c>
      <c r="K56" s="12">
        <f t="shared" ref="K56:Q56" si="4">COUNT(K9:K53)</f>
        <v>4</v>
      </c>
      <c r="L56" s="12">
        <f t="shared" si="4"/>
        <v>4</v>
      </c>
      <c r="M56" s="12">
        <f t="shared" si="4"/>
        <v>4</v>
      </c>
      <c r="N56" s="12">
        <f t="shared" si="4"/>
        <v>4</v>
      </c>
      <c r="O56" s="12">
        <f t="shared" si="4"/>
        <v>4</v>
      </c>
      <c r="P56" s="12">
        <f t="shared" si="4"/>
        <v>4</v>
      </c>
      <c r="Q56" s="12">
        <f t="shared" si="4"/>
        <v>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>
        <f t="shared" si="5"/>
        <v>1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>
        <f t="shared" si="6"/>
        <v>0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1" zoomScale="84" zoomScaleNormal="84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162</v>
      </c>
      <c r="K4" s="25"/>
      <c r="M4" t="s">
        <v>2</v>
      </c>
      <c r="N4" s="26">
        <v>45103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87</v>
      </c>
      <c r="D9" s="36" t="s">
        <v>104</v>
      </c>
      <c r="E9" s="36" t="s">
        <v>104</v>
      </c>
      <c r="F9" s="36" t="s">
        <v>104</v>
      </c>
      <c r="G9" s="36" t="s">
        <v>104</v>
      </c>
      <c r="H9" s="36" t="s">
        <v>104</v>
      </c>
      <c r="I9" s="36" t="s">
        <v>104</v>
      </c>
      <c r="J9" s="4">
        <v>85</v>
      </c>
      <c r="K9" s="4">
        <v>90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89</v>
      </c>
    </row>
    <row r="10" spans="2:18" x14ac:dyDescent="0.25">
      <c r="B10" s="6">
        <f>B9+1</f>
        <v>2</v>
      </c>
      <c r="C10" t="s">
        <v>88</v>
      </c>
      <c r="D10" s="36" t="s">
        <v>105</v>
      </c>
      <c r="E10" s="36" t="s">
        <v>105</v>
      </c>
      <c r="F10" s="36" t="s">
        <v>105</v>
      </c>
      <c r="G10" s="36" t="s">
        <v>105</v>
      </c>
      <c r="H10" s="36" t="s">
        <v>105</v>
      </c>
      <c r="I10" s="36" t="s">
        <v>105</v>
      </c>
      <c r="J10" s="4">
        <v>85</v>
      </c>
      <c r="K10" s="4">
        <v>80</v>
      </c>
      <c r="L10" s="4">
        <v>0</v>
      </c>
      <c r="M10" s="4">
        <v>80</v>
      </c>
      <c r="N10" s="4">
        <v>80</v>
      </c>
      <c r="O10" s="4">
        <v>0</v>
      </c>
      <c r="P10" s="4">
        <v>0</v>
      </c>
      <c r="Q10" s="10">
        <f>SUM(J10:P10)/5</f>
        <v>65</v>
      </c>
    </row>
    <row r="11" spans="2:18" x14ac:dyDescent="0.25">
      <c r="B11" s="6">
        <f t="shared" ref="B11:B53" si="0">B10+1</f>
        <v>3</v>
      </c>
      <c r="C11" t="s">
        <v>89</v>
      </c>
      <c r="D11" s="36" t="s">
        <v>106</v>
      </c>
      <c r="E11" s="36" t="s">
        <v>106</v>
      </c>
      <c r="F11" s="36" t="s">
        <v>106</v>
      </c>
      <c r="G11" s="36" t="s">
        <v>106</v>
      </c>
      <c r="H11" s="36" t="s">
        <v>106</v>
      </c>
      <c r="I11" s="36" t="s">
        <v>106</v>
      </c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>SUM(J11:P11)/5</f>
        <v>15</v>
      </c>
    </row>
    <row r="12" spans="2:18" x14ac:dyDescent="0.25">
      <c r="B12" s="6">
        <f t="shared" si="0"/>
        <v>4</v>
      </c>
      <c r="C12" t="s">
        <v>90</v>
      </c>
      <c r="D12" s="36" t="s">
        <v>107</v>
      </c>
      <c r="E12" s="36" t="s">
        <v>107</v>
      </c>
      <c r="F12" s="36" t="s">
        <v>107</v>
      </c>
      <c r="G12" s="36" t="s">
        <v>107</v>
      </c>
      <c r="H12" s="36" t="s">
        <v>107</v>
      </c>
      <c r="I12" s="36" t="s">
        <v>107</v>
      </c>
      <c r="J12" s="4">
        <v>75</v>
      </c>
      <c r="K12" s="4">
        <v>0</v>
      </c>
      <c r="L12" s="4">
        <v>0</v>
      </c>
      <c r="M12" s="4">
        <v>75</v>
      </c>
      <c r="N12" s="4">
        <v>75</v>
      </c>
      <c r="O12" s="4">
        <v>0</v>
      </c>
      <c r="P12" s="4">
        <v>0</v>
      </c>
      <c r="Q12" s="10">
        <f>SUM(J12:P12)/5</f>
        <v>45</v>
      </c>
    </row>
    <row r="13" spans="2:18" x14ac:dyDescent="0.25">
      <c r="B13" s="6">
        <f t="shared" si="0"/>
        <v>5</v>
      </c>
      <c r="C13" t="s">
        <v>91</v>
      </c>
      <c r="D13" s="36" t="s">
        <v>108</v>
      </c>
      <c r="E13" s="36" t="s">
        <v>108</v>
      </c>
      <c r="F13" s="36" t="s">
        <v>108</v>
      </c>
      <c r="G13" s="36" t="s">
        <v>108</v>
      </c>
      <c r="H13" s="36" t="s">
        <v>108</v>
      </c>
      <c r="I13" s="36" t="s">
        <v>108</v>
      </c>
      <c r="J13" s="4">
        <v>85</v>
      </c>
      <c r="K13" s="4">
        <v>95</v>
      </c>
      <c r="L13" s="4">
        <v>100</v>
      </c>
      <c r="M13" s="4">
        <v>95</v>
      </c>
      <c r="N13" s="4">
        <v>95</v>
      </c>
      <c r="O13" s="4">
        <v>0</v>
      </c>
      <c r="P13" s="4">
        <v>0</v>
      </c>
      <c r="Q13" s="10">
        <f>SUM(J13:P13)/5</f>
        <v>94</v>
      </c>
    </row>
    <row r="14" spans="2:18" x14ac:dyDescent="0.25">
      <c r="B14" s="6">
        <f t="shared" si="0"/>
        <v>6</v>
      </c>
      <c r="C14" t="s">
        <v>92</v>
      </c>
      <c r="D14" s="36" t="s">
        <v>109</v>
      </c>
      <c r="E14" s="36" t="s">
        <v>109</v>
      </c>
      <c r="F14" s="36" t="s">
        <v>109</v>
      </c>
      <c r="G14" s="36" t="s">
        <v>109</v>
      </c>
      <c r="H14" s="36" t="s">
        <v>109</v>
      </c>
      <c r="I14" s="36" t="s">
        <v>109</v>
      </c>
      <c r="J14" s="4">
        <v>75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>SUM(J14:P14)/5</f>
        <v>44</v>
      </c>
    </row>
    <row r="15" spans="2:18" x14ac:dyDescent="0.25">
      <c r="B15" s="6">
        <f t="shared" si="0"/>
        <v>7</v>
      </c>
      <c r="C15" t="s">
        <v>93</v>
      </c>
      <c r="D15" s="36" t="s">
        <v>110</v>
      </c>
      <c r="E15" s="36" t="s">
        <v>110</v>
      </c>
      <c r="F15" s="36" t="s">
        <v>110</v>
      </c>
      <c r="G15" s="36" t="s">
        <v>110</v>
      </c>
      <c r="H15" s="36" t="s">
        <v>110</v>
      </c>
      <c r="I15" s="36" t="s">
        <v>110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>SUM(J15:P15)/5</f>
        <v>0</v>
      </c>
    </row>
    <row r="16" spans="2:18" x14ac:dyDescent="0.25">
      <c r="B16" s="6">
        <f t="shared" si="0"/>
        <v>8</v>
      </c>
      <c r="C16" t="s">
        <v>94</v>
      </c>
      <c r="D16" s="36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6" t="s">
        <v>111</v>
      </c>
      <c r="J16" s="4">
        <v>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>SUM(J16:P16)/5</f>
        <v>15</v>
      </c>
    </row>
    <row r="17" spans="2:17" x14ac:dyDescent="0.25">
      <c r="B17" s="6">
        <f t="shared" si="0"/>
        <v>9</v>
      </c>
      <c r="C17" t="s">
        <v>95</v>
      </c>
      <c r="D17" s="36" t="s">
        <v>112</v>
      </c>
      <c r="E17" s="36" t="s">
        <v>112</v>
      </c>
      <c r="F17" s="36" t="s">
        <v>112</v>
      </c>
      <c r="G17" s="36" t="s">
        <v>112</v>
      </c>
      <c r="H17" s="36" t="s">
        <v>112</v>
      </c>
      <c r="I17" s="36" t="s">
        <v>112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>SUM(J17:P17)/5</f>
        <v>0</v>
      </c>
    </row>
    <row r="18" spans="2:17" x14ac:dyDescent="0.25">
      <c r="B18" s="6">
        <f t="shared" si="0"/>
        <v>10</v>
      </c>
      <c r="C18" t="s">
        <v>96</v>
      </c>
      <c r="D18" s="36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6" t="s">
        <v>113</v>
      </c>
      <c r="J18" s="4">
        <v>0</v>
      </c>
      <c r="K18" s="4">
        <v>0</v>
      </c>
      <c r="L18" s="4">
        <v>0</v>
      </c>
      <c r="M18" s="4">
        <v>70</v>
      </c>
      <c r="N18" s="4">
        <v>70</v>
      </c>
      <c r="O18" s="4">
        <v>0</v>
      </c>
      <c r="P18" s="4">
        <v>0</v>
      </c>
      <c r="Q18" s="10">
        <f>SUM(J18:P18)/5</f>
        <v>28</v>
      </c>
    </row>
    <row r="19" spans="2:17" x14ac:dyDescent="0.25">
      <c r="B19" s="6">
        <f t="shared" si="0"/>
        <v>11</v>
      </c>
      <c r="C19" t="s">
        <v>97</v>
      </c>
      <c r="D19" s="36" t="s">
        <v>114</v>
      </c>
      <c r="E19" s="36" t="s">
        <v>114</v>
      </c>
      <c r="F19" s="36" t="s">
        <v>114</v>
      </c>
      <c r="G19" s="36" t="s">
        <v>114</v>
      </c>
      <c r="H19" s="36" t="s">
        <v>114</v>
      </c>
      <c r="I19" s="36" t="s">
        <v>114</v>
      </c>
      <c r="J19" s="4">
        <v>80</v>
      </c>
      <c r="K19" s="4">
        <v>80</v>
      </c>
      <c r="L19" s="4">
        <v>80</v>
      </c>
      <c r="M19" s="4">
        <v>85</v>
      </c>
      <c r="N19" s="4">
        <v>85</v>
      </c>
      <c r="O19" s="4">
        <v>0</v>
      </c>
      <c r="P19" s="4">
        <v>0</v>
      </c>
      <c r="Q19" s="10">
        <f>SUM(J19:P19)/5</f>
        <v>82</v>
      </c>
    </row>
    <row r="20" spans="2:17" x14ac:dyDescent="0.25">
      <c r="B20" s="6">
        <f t="shared" si="0"/>
        <v>12</v>
      </c>
      <c r="C20" t="s">
        <v>98</v>
      </c>
      <c r="D20" s="36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6" t="s">
        <v>115</v>
      </c>
      <c r="J20" s="4">
        <v>75</v>
      </c>
      <c r="K20" s="4">
        <v>75</v>
      </c>
      <c r="L20" s="4">
        <v>70</v>
      </c>
      <c r="M20" s="4">
        <v>80</v>
      </c>
      <c r="N20" s="4">
        <v>80</v>
      </c>
      <c r="O20" s="4">
        <v>0</v>
      </c>
      <c r="P20" s="4">
        <v>0</v>
      </c>
      <c r="Q20" s="10">
        <f>SUM(J20:P20)/5</f>
        <v>76</v>
      </c>
    </row>
    <row r="21" spans="2:17" x14ac:dyDescent="0.25">
      <c r="B21" s="6">
        <f t="shared" si="0"/>
        <v>13</v>
      </c>
      <c r="C21" t="s">
        <v>99</v>
      </c>
      <c r="D21" s="36" t="s">
        <v>116</v>
      </c>
      <c r="E21" s="36" t="s">
        <v>116</v>
      </c>
      <c r="F21" s="36" t="s">
        <v>116</v>
      </c>
      <c r="G21" s="36" t="s">
        <v>116</v>
      </c>
      <c r="H21" s="36" t="s">
        <v>116</v>
      </c>
      <c r="I21" s="36" t="s">
        <v>116</v>
      </c>
      <c r="J21" s="4">
        <v>0</v>
      </c>
      <c r="K21" s="4">
        <v>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>SUM(J21:P21)/5</f>
        <v>18</v>
      </c>
    </row>
    <row r="22" spans="2:17" x14ac:dyDescent="0.25">
      <c r="B22" s="6">
        <f t="shared" si="0"/>
        <v>14</v>
      </c>
      <c r="C22" t="s">
        <v>100</v>
      </c>
      <c r="D22" s="36" t="s">
        <v>117</v>
      </c>
      <c r="E22" s="36" t="s">
        <v>117</v>
      </c>
      <c r="F22" s="36" t="s">
        <v>117</v>
      </c>
      <c r="G22" s="36" t="s">
        <v>117</v>
      </c>
      <c r="H22" s="36" t="s">
        <v>117</v>
      </c>
      <c r="I22" s="36" t="s">
        <v>117</v>
      </c>
      <c r="J22" s="4">
        <v>75</v>
      </c>
      <c r="K22" s="4">
        <v>80</v>
      </c>
      <c r="L22" s="4">
        <v>0</v>
      </c>
      <c r="M22" s="4">
        <v>80</v>
      </c>
      <c r="N22" s="4">
        <v>80</v>
      </c>
      <c r="O22" s="4">
        <v>0</v>
      </c>
      <c r="P22" s="4">
        <v>0</v>
      </c>
      <c r="Q22" s="10">
        <f>SUM(J22:P22)/5</f>
        <v>63</v>
      </c>
    </row>
    <row r="23" spans="2:17" x14ac:dyDescent="0.25">
      <c r="B23" s="6">
        <f t="shared" si="0"/>
        <v>15</v>
      </c>
      <c r="C23" t="s">
        <v>101</v>
      </c>
      <c r="D23" s="36" t="s">
        <v>118</v>
      </c>
      <c r="E23" s="36" t="s">
        <v>118</v>
      </c>
      <c r="F23" s="36" t="s">
        <v>118</v>
      </c>
      <c r="G23" s="36" t="s">
        <v>118</v>
      </c>
      <c r="H23" s="36" t="s">
        <v>118</v>
      </c>
      <c r="I23" s="36" t="s">
        <v>118</v>
      </c>
      <c r="J23" s="4">
        <v>75</v>
      </c>
      <c r="K23" s="4">
        <v>75</v>
      </c>
      <c r="L23" s="4"/>
      <c r="M23" s="4">
        <v>75</v>
      </c>
      <c r="N23" s="4">
        <v>75</v>
      </c>
      <c r="O23" s="4">
        <v>0</v>
      </c>
      <c r="P23" s="4">
        <v>0</v>
      </c>
      <c r="Q23" s="10">
        <f>SUM(J23:P23)/5</f>
        <v>60</v>
      </c>
    </row>
    <row r="24" spans="2:17" x14ac:dyDescent="0.25">
      <c r="B24" s="6">
        <f t="shared" si="0"/>
        <v>16</v>
      </c>
      <c r="C24" t="s">
        <v>102</v>
      </c>
      <c r="D24" s="36" t="s">
        <v>119</v>
      </c>
      <c r="E24" s="36" t="s">
        <v>119</v>
      </c>
      <c r="F24" s="36" t="s">
        <v>119</v>
      </c>
      <c r="G24" s="36" t="s">
        <v>119</v>
      </c>
      <c r="H24" s="36" t="s">
        <v>119</v>
      </c>
      <c r="I24" s="36" t="s">
        <v>119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SUM(J24:P24)/5</f>
        <v>0</v>
      </c>
    </row>
    <row r="25" spans="2:17" x14ac:dyDescent="0.25">
      <c r="B25" s="6">
        <f t="shared" si="0"/>
        <v>17</v>
      </c>
      <c r="C25" t="s">
        <v>103</v>
      </c>
      <c r="D25" s="36" t="s">
        <v>120</v>
      </c>
      <c r="E25" s="36" t="s">
        <v>120</v>
      </c>
      <c r="F25" s="36" t="s">
        <v>120</v>
      </c>
      <c r="G25" s="36" t="s">
        <v>120</v>
      </c>
      <c r="H25" s="36" t="s">
        <v>120</v>
      </c>
      <c r="I25" s="36" t="s">
        <v>120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SUM(J25:P25)/5</f>
        <v>0</v>
      </c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10</v>
      </c>
      <c r="K54" s="11">
        <f t="shared" ref="K54:P54" si="1">COUNTIF(K9:K53,"&gt;=70")</f>
        <v>9</v>
      </c>
      <c r="L54" s="11">
        <f t="shared" si="1"/>
        <v>6</v>
      </c>
      <c r="M54" s="11">
        <f t="shared" si="1"/>
        <v>9</v>
      </c>
      <c r="N54" s="11">
        <f t="shared" si="1"/>
        <v>9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4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3">COUNTIF(K9:K53,"&lt;70")</f>
        <v>8</v>
      </c>
      <c r="L55" s="12">
        <f t="shared" si="3"/>
        <v>10</v>
      </c>
      <c r="M55" s="12">
        <f t="shared" si="3"/>
        <v>8</v>
      </c>
      <c r="N55" s="12">
        <f t="shared" si="3"/>
        <v>8</v>
      </c>
      <c r="O55" s="12">
        <f t="shared" si="3"/>
        <v>17</v>
      </c>
      <c r="P55" s="12">
        <f t="shared" si="3"/>
        <v>17</v>
      </c>
      <c r="Q55" s="12">
        <f t="shared" si="3"/>
        <v>13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4">COUNT(K9:K53)</f>
        <v>17</v>
      </c>
      <c r="L56" s="12">
        <f t="shared" si="4"/>
        <v>16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 t="shared" si="4"/>
        <v>17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0.58823529411764708</v>
      </c>
      <c r="K57" s="14">
        <f t="shared" ref="K57:Q57" si="5">K54/K56</f>
        <v>0.52941176470588236</v>
      </c>
      <c r="L57" s="14">
        <f t="shared" si="5"/>
        <v>0.375</v>
      </c>
      <c r="M57" s="14">
        <f t="shared" si="5"/>
        <v>0.52941176470588236</v>
      </c>
      <c r="N57" s="14">
        <f t="shared" si="5"/>
        <v>0.52941176470588236</v>
      </c>
      <c r="O57" s="14">
        <f t="shared" si="5"/>
        <v>0</v>
      </c>
      <c r="P57" s="14">
        <f t="shared" si="5"/>
        <v>0</v>
      </c>
      <c r="Q57" s="14">
        <f t="shared" si="5"/>
        <v>0.23529411764705882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0.41176470588235292</v>
      </c>
      <c r="K58" s="13">
        <f t="shared" ref="K58:Q58" si="6">K55/K56</f>
        <v>0.47058823529411764</v>
      </c>
      <c r="L58" s="14">
        <f t="shared" si="6"/>
        <v>0.625</v>
      </c>
      <c r="M58" s="14">
        <f t="shared" si="6"/>
        <v>0.47058823529411764</v>
      </c>
      <c r="N58" s="14">
        <f t="shared" si="6"/>
        <v>0.47058823529411764</v>
      </c>
      <c r="O58" s="14">
        <f t="shared" si="6"/>
        <v>1</v>
      </c>
      <c r="P58" s="14">
        <f t="shared" si="6"/>
        <v>1</v>
      </c>
      <c r="Q58" s="14">
        <f t="shared" si="6"/>
        <v>0.76470588235294112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22" zoomScale="84" zoomScaleNormal="84" workbookViewId="0">
      <selection activeCell="P30" sqref="P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121</v>
      </c>
      <c r="E4" s="24"/>
      <c r="F4" s="24"/>
      <c r="G4" s="24"/>
      <c r="I4" t="s">
        <v>1</v>
      </c>
      <c r="J4" s="25" t="s">
        <v>163</v>
      </c>
      <c r="K4" s="25"/>
      <c r="M4" t="s">
        <v>2</v>
      </c>
      <c r="N4" s="26">
        <v>45100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122</v>
      </c>
      <c r="D9" s="36" t="s">
        <v>141</v>
      </c>
      <c r="E9" s="36" t="s">
        <v>141</v>
      </c>
      <c r="F9" s="36" t="s">
        <v>141</v>
      </c>
      <c r="G9" s="36" t="s">
        <v>141</v>
      </c>
      <c r="H9" s="36" t="s">
        <v>141</v>
      </c>
      <c r="I9" s="36" t="s">
        <v>141</v>
      </c>
      <c r="J9" s="4">
        <v>80</v>
      </c>
      <c r="K9" s="4">
        <v>80</v>
      </c>
      <c r="L9" s="4">
        <v>0</v>
      </c>
      <c r="M9" s="4">
        <v>80</v>
      </c>
      <c r="N9" s="4">
        <v>85</v>
      </c>
      <c r="O9" s="4">
        <v>0</v>
      </c>
      <c r="P9" s="4">
        <v>0</v>
      </c>
      <c r="Q9" s="10">
        <f>SUM(J9:P9)/5</f>
        <v>65</v>
      </c>
    </row>
    <row r="10" spans="2:18" x14ac:dyDescent="0.25">
      <c r="B10" s="6">
        <f>B9+1</f>
        <v>2</v>
      </c>
      <c r="C10" t="s">
        <v>123</v>
      </c>
      <c r="D10" s="36" t="s">
        <v>142</v>
      </c>
      <c r="E10" s="36" t="s">
        <v>142</v>
      </c>
      <c r="F10" s="36" t="s">
        <v>142</v>
      </c>
      <c r="G10" s="36" t="s">
        <v>142</v>
      </c>
      <c r="H10" s="36" t="s">
        <v>142</v>
      </c>
      <c r="I10" s="36" t="s">
        <v>142</v>
      </c>
      <c r="J10" s="4">
        <v>80</v>
      </c>
      <c r="K10" s="4">
        <v>80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>SUM(J10:P10)/5</f>
        <v>74</v>
      </c>
    </row>
    <row r="11" spans="2:18" x14ac:dyDescent="0.25">
      <c r="B11" s="6">
        <f t="shared" ref="B11:B53" si="0">B10+1</f>
        <v>3</v>
      </c>
      <c r="C11" t="s">
        <v>124</v>
      </c>
      <c r="D11" s="36" t="s">
        <v>143</v>
      </c>
      <c r="E11" s="36" t="s">
        <v>143</v>
      </c>
      <c r="F11" s="36" t="s">
        <v>143</v>
      </c>
      <c r="G11" s="36" t="s">
        <v>143</v>
      </c>
      <c r="H11" s="36" t="s">
        <v>143</v>
      </c>
      <c r="I11" s="36" t="s">
        <v>143</v>
      </c>
      <c r="J11" s="4">
        <v>80</v>
      </c>
      <c r="K11" s="4">
        <v>80</v>
      </c>
      <c r="L11" s="4">
        <v>0</v>
      </c>
      <c r="M11" s="4">
        <v>70</v>
      </c>
      <c r="N11" s="4">
        <v>70</v>
      </c>
      <c r="O11" s="4">
        <v>0</v>
      </c>
      <c r="P11" s="4">
        <v>0</v>
      </c>
      <c r="Q11" s="10">
        <f>SUM(J11:P11)/5</f>
        <v>60</v>
      </c>
    </row>
    <row r="12" spans="2:18" x14ac:dyDescent="0.25">
      <c r="B12" s="6">
        <f t="shared" si="0"/>
        <v>4</v>
      </c>
      <c r="C12" t="s">
        <v>125</v>
      </c>
      <c r="D12" s="36" t="s">
        <v>144</v>
      </c>
      <c r="E12" s="36" t="s">
        <v>144</v>
      </c>
      <c r="F12" s="36" t="s">
        <v>144</v>
      </c>
      <c r="G12" s="36" t="s">
        <v>144</v>
      </c>
      <c r="H12" s="36" t="s">
        <v>144</v>
      </c>
      <c r="I12" s="36" t="s">
        <v>144</v>
      </c>
      <c r="J12" s="4">
        <v>90</v>
      </c>
      <c r="K12" s="4">
        <v>90</v>
      </c>
      <c r="L12" s="4">
        <v>100</v>
      </c>
      <c r="M12" s="4">
        <v>95</v>
      </c>
      <c r="N12" s="4">
        <v>95</v>
      </c>
      <c r="O12" s="4">
        <v>0</v>
      </c>
      <c r="P12" s="4">
        <v>0</v>
      </c>
      <c r="Q12" s="10">
        <f>SUM(J12:P12)/5</f>
        <v>94</v>
      </c>
    </row>
    <row r="13" spans="2:18" x14ac:dyDescent="0.25">
      <c r="B13" s="6">
        <f t="shared" si="0"/>
        <v>5</v>
      </c>
      <c r="C13" t="s">
        <v>126</v>
      </c>
      <c r="D13" s="36" t="s">
        <v>145</v>
      </c>
      <c r="E13" s="36" t="s">
        <v>145</v>
      </c>
      <c r="F13" s="36" t="s">
        <v>145</v>
      </c>
      <c r="G13" s="36" t="s">
        <v>145</v>
      </c>
      <c r="H13" s="36" t="s">
        <v>145</v>
      </c>
      <c r="I13" s="36" t="s">
        <v>145</v>
      </c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>SUM(J13:P13)/5</f>
        <v>15</v>
      </c>
    </row>
    <row r="14" spans="2:18" x14ac:dyDescent="0.25">
      <c r="B14" s="6">
        <f t="shared" si="0"/>
        <v>6</v>
      </c>
      <c r="C14" t="s">
        <v>127</v>
      </c>
      <c r="D14" s="36" t="s">
        <v>146</v>
      </c>
      <c r="E14" s="36" t="s">
        <v>146</v>
      </c>
      <c r="F14" s="36" t="s">
        <v>146</v>
      </c>
      <c r="G14" s="36" t="s">
        <v>146</v>
      </c>
      <c r="H14" s="36" t="s">
        <v>146</v>
      </c>
      <c r="I14" s="36" t="s">
        <v>146</v>
      </c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>SUM(J14:P14)/5</f>
        <v>30</v>
      </c>
    </row>
    <row r="15" spans="2:18" x14ac:dyDescent="0.25">
      <c r="B15" s="6">
        <f t="shared" si="0"/>
        <v>7</v>
      </c>
      <c r="C15" t="s">
        <v>128</v>
      </c>
      <c r="D15" s="36" t="s">
        <v>147</v>
      </c>
      <c r="E15" s="36" t="s">
        <v>147</v>
      </c>
      <c r="F15" s="36" t="s">
        <v>147</v>
      </c>
      <c r="G15" s="36" t="s">
        <v>147</v>
      </c>
      <c r="H15" s="36" t="s">
        <v>147</v>
      </c>
      <c r="I15" s="36" t="s">
        <v>147</v>
      </c>
      <c r="J15" s="4">
        <v>0</v>
      </c>
      <c r="K15" s="4">
        <v>0</v>
      </c>
      <c r="L15" s="4">
        <v>70</v>
      </c>
      <c r="M15" s="4">
        <v>70</v>
      </c>
      <c r="N15" s="4">
        <v>75</v>
      </c>
      <c r="O15" s="4">
        <v>0</v>
      </c>
      <c r="P15" s="4">
        <v>0</v>
      </c>
      <c r="Q15" s="10">
        <f>SUM(J15:P15)/5</f>
        <v>43</v>
      </c>
    </row>
    <row r="16" spans="2:18" x14ac:dyDescent="0.25">
      <c r="B16" s="6">
        <f t="shared" si="0"/>
        <v>8</v>
      </c>
      <c r="C16" t="s">
        <v>129</v>
      </c>
      <c r="D16" s="36" t="s">
        <v>148</v>
      </c>
      <c r="E16" s="36" t="s">
        <v>148</v>
      </c>
      <c r="F16" s="36" t="s">
        <v>148</v>
      </c>
      <c r="G16" s="36" t="s">
        <v>148</v>
      </c>
      <c r="H16" s="36" t="s">
        <v>148</v>
      </c>
      <c r="I16" s="36" t="s">
        <v>148</v>
      </c>
      <c r="J16" s="4">
        <v>75</v>
      </c>
      <c r="K16" s="4">
        <v>75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>SUM(J16:P16)/5</f>
        <v>72</v>
      </c>
    </row>
    <row r="17" spans="2:17" x14ac:dyDescent="0.25">
      <c r="B17" s="6">
        <f t="shared" si="0"/>
        <v>9</v>
      </c>
      <c r="C17" t="s">
        <v>130</v>
      </c>
      <c r="D17" s="36" t="s">
        <v>149</v>
      </c>
      <c r="E17" s="36" t="s">
        <v>149</v>
      </c>
      <c r="F17" s="36" t="s">
        <v>149</v>
      </c>
      <c r="G17" s="36" t="s">
        <v>149</v>
      </c>
      <c r="H17" s="36" t="s">
        <v>149</v>
      </c>
      <c r="I17" s="36" t="s">
        <v>149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>SUM(J17:P17)/5</f>
        <v>0</v>
      </c>
    </row>
    <row r="18" spans="2:17" x14ac:dyDescent="0.25">
      <c r="B18" s="6">
        <f t="shared" si="0"/>
        <v>10</v>
      </c>
      <c r="C18" t="s">
        <v>131</v>
      </c>
      <c r="D18" s="36" t="s">
        <v>150</v>
      </c>
      <c r="E18" s="36" t="s">
        <v>150</v>
      </c>
      <c r="F18" s="36" t="s">
        <v>150</v>
      </c>
      <c r="G18" s="36" t="s">
        <v>150</v>
      </c>
      <c r="H18" s="36" t="s">
        <v>150</v>
      </c>
      <c r="I18" s="36" t="s">
        <v>150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SUM(J18:P18)/5</f>
        <v>0</v>
      </c>
    </row>
    <row r="19" spans="2:17" x14ac:dyDescent="0.25">
      <c r="B19" s="6">
        <f t="shared" si="0"/>
        <v>11</v>
      </c>
      <c r="C19" t="s">
        <v>132</v>
      </c>
      <c r="D19" s="36" t="s">
        <v>151</v>
      </c>
      <c r="E19" s="36" t="s">
        <v>151</v>
      </c>
      <c r="F19" s="36" t="s">
        <v>151</v>
      </c>
      <c r="G19" s="36" t="s">
        <v>151</v>
      </c>
      <c r="H19" s="36" t="s">
        <v>151</v>
      </c>
      <c r="I19" s="36" t="s">
        <v>151</v>
      </c>
      <c r="J19" s="4">
        <v>80</v>
      </c>
      <c r="K19" s="4">
        <v>80</v>
      </c>
      <c r="L19" s="4">
        <v>85</v>
      </c>
      <c r="M19" s="4">
        <v>95</v>
      </c>
      <c r="N19" s="4">
        <v>95</v>
      </c>
      <c r="O19" s="4">
        <v>0</v>
      </c>
      <c r="P19" s="4">
        <v>0</v>
      </c>
      <c r="Q19" s="10">
        <f>SUM(J19:P19)/5</f>
        <v>87</v>
      </c>
    </row>
    <row r="20" spans="2:17" x14ac:dyDescent="0.25">
      <c r="B20" s="6">
        <f t="shared" si="0"/>
        <v>12</v>
      </c>
      <c r="C20" t="s">
        <v>133</v>
      </c>
      <c r="D20" s="36" t="s">
        <v>152</v>
      </c>
      <c r="E20" s="36" t="s">
        <v>152</v>
      </c>
      <c r="F20" s="36" t="s">
        <v>152</v>
      </c>
      <c r="G20" s="36" t="s">
        <v>152</v>
      </c>
      <c r="H20" s="36" t="s">
        <v>152</v>
      </c>
      <c r="I20" s="36" t="s">
        <v>152</v>
      </c>
      <c r="J20" s="4">
        <v>80</v>
      </c>
      <c r="K20" s="4">
        <v>80</v>
      </c>
      <c r="L20" s="4">
        <v>95</v>
      </c>
      <c r="M20" s="4">
        <v>95</v>
      </c>
      <c r="N20" s="4">
        <v>95</v>
      </c>
      <c r="O20" s="4">
        <v>0</v>
      </c>
      <c r="P20" s="4">
        <v>0</v>
      </c>
      <c r="Q20" s="10">
        <f>SUM(J20:P20)/5</f>
        <v>89</v>
      </c>
    </row>
    <row r="21" spans="2:17" x14ac:dyDescent="0.25">
      <c r="B21" s="6">
        <f t="shared" si="0"/>
        <v>13</v>
      </c>
      <c r="C21" t="s">
        <v>134</v>
      </c>
      <c r="D21" s="36" t="s">
        <v>153</v>
      </c>
      <c r="E21" s="36" t="s">
        <v>153</v>
      </c>
      <c r="F21" s="36" t="s">
        <v>153</v>
      </c>
      <c r="G21" s="36" t="s">
        <v>153</v>
      </c>
      <c r="H21" s="36" t="s">
        <v>153</v>
      </c>
      <c r="I21" s="36" t="s">
        <v>153</v>
      </c>
      <c r="J21" s="4">
        <v>75</v>
      </c>
      <c r="K21" s="4">
        <v>80</v>
      </c>
      <c r="L21" s="4">
        <v>85</v>
      </c>
      <c r="M21" s="4">
        <v>95</v>
      </c>
      <c r="N21" s="4">
        <v>95</v>
      </c>
      <c r="O21" s="4">
        <v>0</v>
      </c>
      <c r="P21" s="4">
        <v>0</v>
      </c>
      <c r="Q21" s="10">
        <f>SUM(J21:P21)/5</f>
        <v>86</v>
      </c>
    </row>
    <row r="22" spans="2:17" x14ac:dyDescent="0.25">
      <c r="B22" s="6">
        <f t="shared" si="0"/>
        <v>14</v>
      </c>
      <c r="C22" t="s">
        <v>135</v>
      </c>
      <c r="D22" s="36" t="s">
        <v>154</v>
      </c>
      <c r="E22" s="36" t="s">
        <v>154</v>
      </c>
      <c r="F22" s="36" t="s">
        <v>154</v>
      </c>
      <c r="G22" s="36" t="s">
        <v>154</v>
      </c>
      <c r="H22" s="36" t="s">
        <v>154</v>
      </c>
      <c r="I22" s="36" t="s">
        <v>154</v>
      </c>
      <c r="J22" s="4">
        <v>85</v>
      </c>
      <c r="K22" s="4">
        <v>80</v>
      </c>
      <c r="L22" s="4">
        <v>80</v>
      </c>
      <c r="M22" s="4">
        <v>85</v>
      </c>
      <c r="N22" s="4">
        <v>85</v>
      </c>
      <c r="O22" s="4">
        <v>0</v>
      </c>
      <c r="P22" s="4">
        <v>0</v>
      </c>
      <c r="Q22" s="10">
        <f>SUM(J22:P22)/5</f>
        <v>83</v>
      </c>
    </row>
    <row r="23" spans="2:17" x14ac:dyDescent="0.25">
      <c r="B23" s="6">
        <f t="shared" si="0"/>
        <v>15</v>
      </c>
      <c r="C23" t="s">
        <v>136</v>
      </c>
      <c r="D23" s="36" t="s">
        <v>155</v>
      </c>
      <c r="E23" s="36" t="s">
        <v>155</v>
      </c>
      <c r="F23" s="36" t="s">
        <v>155</v>
      </c>
      <c r="G23" s="36" t="s">
        <v>155</v>
      </c>
      <c r="H23" s="36" t="s">
        <v>155</v>
      </c>
      <c r="I23" s="36" t="s">
        <v>155</v>
      </c>
      <c r="J23" s="4">
        <v>80</v>
      </c>
      <c r="K23" s="4">
        <v>80</v>
      </c>
      <c r="L23" s="4">
        <v>75</v>
      </c>
      <c r="M23" s="4">
        <v>80</v>
      </c>
      <c r="N23" s="4">
        <v>80</v>
      </c>
      <c r="O23" s="4">
        <v>0</v>
      </c>
      <c r="P23" s="4">
        <v>0</v>
      </c>
      <c r="Q23" s="10">
        <f>SUM(J23:P23)/5</f>
        <v>79</v>
      </c>
    </row>
    <row r="24" spans="2:17" x14ac:dyDescent="0.25">
      <c r="B24" s="6">
        <f t="shared" si="0"/>
        <v>16</v>
      </c>
      <c r="C24" t="s">
        <v>137</v>
      </c>
      <c r="D24" s="36" t="s">
        <v>156</v>
      </c>
      <c r="E24" s="36" t="s">
        <v>156</v>
      </c>
      <c r="F24" s="36" t="s">
        <v>156</v>
      </c>
      <c r="G24" s="36" t="s">
        <v>156</v>
      </c>
      <c r="H24" s="36" t="s">
        <v>156</v>
      </c>
      <c r="I24" s="36" t="s">
        <v>156</v>
      </c>
      <c r="J24" s="4">
        <v>75</v>
      </c>
      <c r="K24" s="4">
        <v>75</v>
      </c>
      <c r="L24" s="4">
        <v>0</v>
      </c>
      <c r="M24" s="4">
        <v>70</v>
      </c>
      <c r="N24" s="4">
        <v>70</v>
      </c>
      <c r="O24" s="4">
        <v>0</v>
      </c>
      <c r="P24" s="4">
        <v>0</v>
      </c>
      <c r="Q24" s="10">
        <f>SUM(J24:P24)/5</f>
        <v>58</v>
      </c>
    </row>
    <row r="25" spans="2:17" x14ac:dyDescent="0.25">
      <c r="B25" s="6">
        <f t="shared" si="0"/>
        <v>17</v>
      </c>
      <c r="C25" t="s">
        <v>138</v>
      </c>
      <c r="D25" s="36" t="s">
        <v>157</v>
      </c>
      <c r="E25" s="36" t="s">
        <v>157</v>
      </c>
      <c r="F25" s="36" t="s">
        <v>157</v>
      </c>
      <c r="G25" s="36" t="s">
        <v>157</v>
      </c>
      <c r="H25" s="36" t="s">
        <v>157</v>
      </c>
      <c r="I25" s="36" t="s">
        <v>157</v>
      </c>
      <c r="J25" s="4">
        <v>80</v>
      </c>
      <c r="K25" s="4">
        <v>80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>SUM(J25:P25)/5</f>
        <v>47</v>
      </c>
    </row>
    <row r="26" spans="2:17" x14ac:dyDescent="0.25">
      <c r="B26" s="6">
        <f t="shared" si="0"/>
        <v>18</v>
      </c>
      <c r="C26" t="s">
        <v>139</v>
      </c>
      <c r="D26" s="36" t="s">
        <v>158</v>
      </c>
      <c r="E26" s="36" t="s">
        <v>158</v>
      </c>
      <c r="F26" s="36" t="s">
        <v>158</v>
      </c>
      <c r="G26" s="36" t="s">
        <v>158</v>
      </c>
      <c r="H26" s="36" t="s">
        <v>158</v>
      </c>
      <c r="I26" s="36" t="s">
        <v>158</v>
      </c>
      <c r="J26" s="4">
        <v>80</v>
      </c>
      <c r="K26" s="4">
        <v>90</v>
      </c>
      <c r="L26" s="4">
        <v>0</v>
      </c>
      <c r="M26" s="4">
        <v>70</v>
      </c>
      <c r="N26" s="4">
        <v>75</v>
      </c>
      <c r="O26" s="4">
        <v>0</v>
      </c>
      <c r="P26" s="4">
        <v>0</v>
      </c>
      <c r="Q26" s="10">
        <f>SUM(J26:P26)/5</f>
        <v>63</v>
      </c>
    </row>
    <row r="27" spans="2:17" x14ac:dyDescent="0.25">
      <c r="B27" s="6">
        <f t="shared" si="0"/>
        <v>19</v>
      </c>
      <c r="C27" t="s">
        <v>140</v>
      </c>
      <c r="D27" s="36" t="s">
        <v>159</v>
      </c>
      <c r="E27" s="36" t="s">
        <v>159</v>
      </c>
      <c r="F27" s="36" t="s">
        <v>159</v>
      </c>
      <c r="G27" s="36" t="s">
        <v>159</v>
      </c>
      <c r="H27" s="36" t="s">
        <v>159</v>
      </c>
      <c r="I27" s="36" t="s">
        <v>159</v>
      </c>
      <c r="J27" s="4">
        <v>85</v>
      </c>
      <c r="K27" s="4">
        <v>90</v>
      </c>
      <c r="L27" s="4">
        <v>95</v>
      </c>
      <c r="M27" s="4">
        <v>95</v>
      </c>
      <c r="N27" s="4">
        <v>95</v>
      </c>
      <c r="O27" s="4">
        <v>0</v>
      </c>
      <c r="P27" s="4">
        <v>0</v>
      </c>
      <c r="Q27" s="10">
        <f>SUM(J27:P27)/5</f>
        <v>92</v>
      </c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16</v>
      </c>
      <c r="K54" s="11">
        <f t="shared" ref="K54:P54" si="1">COUNTIF(K9:K53,"&gt;=70")</f>
        <v>15</v>
      </c>
      <c r="L54" s="11">
        <f t="shared" si="1"/>
        <v>11</v>
      </c>
      <c r="M54" s="11">
        <f t="shared" si="1"/>
        <v>14</v>
      </c>
      <c r="N54" s="11">
        <f t="shared" si="1"/>
        <v>14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9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3">COUNTIF(K9:K53,"&lt;70")</f>
        <v>4</v>
      </c>
      <c r="L55" s="12">
        <f t="shared" si="3"/>
        <v>8</v>
      </c>
      <c r="M55" s="12">
        <f t="shared" si="3"/>
        <v>5</v>
      </c>
      <c r="N55" s="12">
        <f t="shared" si="3"/>
        <v>5</v>
      </c>
      <c r="O55" s="12">
        <f t="shared" si="3"/>
        <v>19</v>
      </c>
      <c r="P55" s="12">
        <f t="shared" si="3"/>
        <v>19</v>
      </c>
      <c r="Q55" s="12">
        <f t="shared" si="3"/>
        <v>10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19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0.84210526315789469</v>
      </c>
      <c r="K57" s="14">
        <f t="shared" ref="K57:Q57" si="5">K54/K56</f>
        <v>0.78947368421052633</v>
      </c>
      <c r="L57" s="14">
        <f t="shared" si="5"/>
        <v>0.57894736842105265</v>
      </c>
      <c r="M57" s="14">
        <f t="shared" si="5"/>
        <v>0.73684210526315785</v>
      </c>
      <c r="N57" s="14">
        <f t="shared" si="5"/>
        <v>0.73684210526315785</v>
      </c>
      <c r="O57" s="14">
        <f t="shared" si="5"/>
        <v>0</v>
      </c>
      <c r="P57" s="14">
        <f t="shared" si="5"/>
        <v>0</v>
      </c>
      <c r="Q57" s="14">
        <f t="shared" si="5"/>
        <v>0.47368421052631576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0.15789473684210525</v>
      </c>
      <c r="K58" s="13">
        <f t="shared" ref="K58:Q58" si="6">K55/K56</f>
        <v>0.21052631578947367</v>
      </c>
      <c r="L58" s="14">
        <f t="shared" si="6"/>
        <v>0.42105263157894735</v>
      </c>
      <c r="M58" s="14">
        <f t="shared" si="6"/>
        <v>0.26315789473684209</v>
      </c>
      <c r="N58" s="14">
        <f t="shared" si="6"/>
        <v>0.26315789473684209</v>
      </c>
      <c r="O58" s="14">
        <f t="shared" si="6"/>
        <v>1</v>
      </c>
      <c r="P58" s="14">
        <f t="shared" si="6"/>
        <v>1</v>
      </c>
      <c r="Q58" s="14">
        <f t="shared" si="6"/>
        <v>0.52631578947368418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2023-03-21T15:13:53Z</cp:lastPrinted>
  <dcterms:created xsi:type="dcterms:W3CDTF">2023-03-14T19:16:59Z</dcterms:created>
  <dcterms:modified xsi:type="dcterms:W3CDTF">2023-06-26T19:35:43Z</dcterms:modified>
</cp:coreProperties>
</file>