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EXEL-LISTAS23\"/>
    </mc:Choice>
  </mc:AlternateContent>
  <xr:revisionPtr revIDLastSave="0" documentId="13_ncr:1_{E152059F-4E97-4031-863C-41A94EDF32D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4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<sst xmlns="http://schemas.openxmlformats.org/spreadsheetml/2006/main" count="205" uniqueCount="49">
  <si>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</si>
  <si>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</si>
  <si>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</si>
  <si>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</si>
  <si>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</si>
  <si>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</si>
  <si>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</si>
  <si>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</si>
  <si>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</si>
  <si>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</si>
  <si>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</si>
  <si>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</si>
  <si>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</si>
  <si>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</si>
  <si>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</si>
  <si>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</si>
  <si>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</si>
  <si>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</si>
  <si>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</si>
  <si>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</si>
  <si>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</si>
  <si>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</si>
  <si>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</si>
  <si>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</si>
  <si>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</si>
  <si>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</si>
  <si>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</si>
  <si>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</si>
  <si>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</si>
  <si>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</si>
  <si>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</si>
  <si>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</si>
  <si>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</si>
  <si>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</si>
  <si>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</si>
  <si>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</si>
  <si>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</si>
  <si>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</si>
  <si>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</si>
  <si>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</si>
  <si>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</si>
  <si>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</si>
  <si>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</si>
  <si>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</si>
  <si>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</si>
  <si>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</si>
  <si>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FEBRERO JULIO 2023</t>
  </si>
  <si>
    <t>2°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</si>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</sst>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39</v>
      </c>
      <c r="B14" s="9" t="s">
        <v>21</v>
      </c>
      <c r="C14" s="9" t="s">
        <v>41</v>
      </c>
      <c r="D14" s="9" t="s">
        <v>45</v>
      </c>
      <c r="E14" s="9">
        <v>24</v>
      </c>
      <c r="F14" s="9">
        <v>24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1</v>
      </c>
    </row>
    <row r="15" spans="1:14" s="11" customFormat="1" ht="25.5" x14ac:dyDescent="0.2">
      <c r="A15" s="8" t="s">
        <v>40</v>
      </c>
      <c r="B15" s="9" t="s">
        <v>21</v>
      </c>
      <c r="C15" s="9" t="s">
        <v>42</v>
      </c>
      <c r="D15" s="9" t="s">
        <v>45</v>
      </c>
      <c r="E15" s="9">
        <v>4</v>
      </c>
      <c r="F15" s="9">
        <v>4</v>
      </c>
      <c r="G15" s="9">
        <v>0</v>
      </c>
      <c r="H15" s="10"/>
      <c r="I15" s="9"/>
      <c r="J15" s="10"/>
      <c r="K15" s="9"/>
      <c r="L15" s="10"/>
      <c r="M15" s="9">
        <v>86</v>
      </c>
      <c r="N15" s="15">
        <v>1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35</v>
      </c>
      <c r="E16" s="9">
        <v>19</v>
      </c>
      <c r="F16" s="9">
        <v>16</v>
      </c>
      <c r="G16" s="9">
        <v>3</v>
      </c>
      <c r="H16" s="10"/>
      <c r="I16" s="9"/>
      <c r="J16" s="10"/>
      <c r="K16" s="9"/>
      <c r="L16" s="10"/>
      <c r="M16" s="9">
        <v>67</v>
      </c>
      <c r="N16" s="15">
        <v>0.8</v>
      </c>
    </row>
    <row r="17" spans="1:18" s="11" customFormat="1" ht="25.5" x14ac:dyDescent="0.2">
      <c r="A17" s="8" t="s">
        <v>36</v>
      </c>
      <c r="B17" s="9" t="s">
        <v>21</v>
      </c>
      <c r="C17" s="9" t="s">
        <v>44</v>
      </c>
      <c r="D17" s="9" t="s">
        <v>35</v>
      </c>
      <c r="E17" s="9">
        <v>17</v>
      </c>
      <c r="F17" s="9">
        <v>10</v>
      </c>
      <c r="G17" s="9">
        <v>7</v>
      </c>
      <c r="H17" s="10"/>
      <c r="I17" s="9"/>
      <c r="J17" s="10"/>
      <c r="K17" s="9"/>
      <c r="L17" s="10"/>
      <c r="M17" s="9">
        <v>46</v>
      </c>
      <c r="N17" s="15">
        <v>0.79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54</v>
      </c>
      <c r="G28" s="17">
        <f>SUM(G14:G27)</f>
        <v>10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</v>
      </c>
      <c r="N28" s="19">
        <f>AVERAGE(N14:N27)</f>
        <v>0.89749999999999996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47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86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/>
      <c r="I15" s="9">
        <f t="shared" si="0"/>
        <v>0</v>
      </c>
      <c r="J15" s="10"/>
      <c r="K15" s="9"/>
      <c r="L15" s="10"/>
      <c r="M15" s="9">
        <v>91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15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0.79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9</v>
      </c>
      <c r="G17" s="9"/>
      <c r="H17" s="10"/>
      <c r="I17" s="9">
        <f t="shared" si="0"/>
        <v>8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52</v>
      </c>
      <c r="G28" s="17">
        <f>SUM(G14:G27)</f>
        <v>0</v>
      </c>
      <c r="H28" s="18">
        <f>SUM(F28:G28)/E28</f>
        <v>0.8125</v>
      </c>
      <c r="I28" s="17">
        <f t="shared" si="0"/>
        <v>12</v>
      </c>
      <c r="J28" s="18">
        <f t="shared" ref="J28" si="1">I28/E28</f>
        <v>0.1875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 t="s">
        <v>48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 t="s">
        <v>48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48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11</v>
      </c>
      <c r="G16" s="9"/>
      <c r="H16" s="10">
        <f t="shared" si="0"/>
        <v>0.57894736842105265</v>
      </c>
      <c r="I16" s="9">
        <f t="shared" si="1"/>
        <v>8</v>
      </c>
      <c r="J16" s="10">
        <f t="shared" si="2"/>
        <v>0.42105263157894735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5.5" x14ac:dyDescent="0.2">
      <c r="A17" s="9" t="str">
        <f>'1'!A17</f>
        <v>ALGEBRA LINEAL</v>
      </c>
      <c r="B17" s="9" t="s">
        <v>48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6</v>
      </c>
      <c r="G17" s="9"/>
      <c r="H17" s="10">
        <f t="shared" si="0"/>
        <v>0.35294117647058826</v>
      </c>
      <c r="I17" s="9">
        <f t="shared" si="1"/>
        <v>11</v>
      </c>
      <c r="J17" s="10">
        <f t="shared" si="2"/>
        <v>0.6470588235294118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45</v>
      </c>
      <c r="G28" s="17">
        <f>SUM(G14:G27)</f>
        <v>0</v>
      </c>
      <c r="H28" s="18">
        <f>SUM(F28:G28)/E28</f>
        <v>0.703125</v>
      </c>
      <c r="I28" s="17">
        <f t="shared" si="1"/>
        <v>19</v>
      </c>
      <c r="J28" s="18">
        <f t="shared" si="2"/>
        <v>0.296875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>
        <v>4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5.5" x14ac:dyDescent="0.2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5.5" x14ac:dyDescent="0.2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5.5" x14ac:dyDescent="0.2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5.5" x14ac:dyDescent="0.2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5.5" x14ac:dyDescent="0.2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5.5" x14ac:dyDescent="0.2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102</v>
      </c>
      <c r="G28" s="17">
        <f>SUM(G14:G27)</f>
        <v>0</v>
      </c>
      <c r="H28" s="18">
        <f>SUM(F28:G28)/E28</f>
        <v>0.796875</v>
      </c>
      <c r="I28" s="17">
        <f t="shared" si="1"/>
        <v>26</v>
      </c>
      <c r="J28" s="18">
        <f t="shared" si="2"/>
        <v>0.203125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/>
      <c r="G15" s="9"/>
      <c r="H15" s="10">
        <f t="shared" si="0"/>
        <v>0</v>
      </c>
      <c r="I15" s="9">
        <f t="shared" si="1"/>
        <v>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2023-06-26T19:35:26Z</dcterms:modified>
  <cp:category/>
  <cp:contentStatus/>
</cp:coreProperties>
</file>