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0" l="1"/>
  <c r="I18" i="10"/>
  <c r="L17" i="10"/>
  <c r="I17" i="10"/>
  <c r="L16" i="10"/>
  <c r="I16" i="10"/>
  <c r="L15" i="10"/>
  <c r="L14" i="10"/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N28" i="10"/>
  <c r="M28" i="10"/>
  <c r="K28" i="10"/>
  <c r="G28" i="10"/>
  <c r="F28" i="10"/>
  <c r="E28" i="10"/>
  <c r="I17" i="22" l="1"/>
  <c r="J17" i="22" s="1"/>
  <c r="H15" i="22"/>
  <c r="H16" i="22"/>
  <c r="I16" i="22"/>
  <c r="J16" i="22" s="1"/>
  <c r="I14" i="22"/>
  <c r="J14" i="22" s="1"/>
  <c r="I15" i="22"/>
  <c r="J15" i="22" s="1"/>
  <c r="I20" i="22"/>
  <c r="J20" i="22" s="1"/>
  <c r="H24" i="22"/>
  <c r="I25" i="22"/>
  <c r="J2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2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<sst xmlns="http://schemas.openxmlformats.org/spreadsheetml/2006/main" count="181" uniqueCount="47">
  <si>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</si>
  <si>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</si>
  <si>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</si>
  <si>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</si>
  <si>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</si>
  <si>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</si>
  <si>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</si>
  <si>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</si>
  <si>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</si>
  <si>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</si>
  <si>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</si>
  <si>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</si>
  <si>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</si>
  <si>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</si>
  <si>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</si>
  <si>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</si>
  <si>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</si>
  <si>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</si>
  <si>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</si>
  <si>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</si>
  <si>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</si>
  <si>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</si>
  <si>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</si>
  <si>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</si>
  <si>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</si>
  <si>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</si>
  <si>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</si>
  <si>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</si>
  <si>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</si>
  <si>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</si>
  <si>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</si>
  <si>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</si>
  <si>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</si>
  <si>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M.T.I. MARIA DE LOS ANGELES PELAYO VAQUERO</t>
  </si>
  <si>
    <t>MTRA. GUADALUPE ZETINA RUZ</t>
  </si>
  <si>
    <t>ALGORITMOS Y LENGUAJES DE PROGRAMACION</t>
  </si>
  <si>
    <t>S/E</t>
  </si>
  <si>
    <t>401A</t>
  </si>
  <si>
    <t>IIND</t>
  </si>
  <si>
    <t>402a</t>
  </si>
  <si>
    <t>ADMINISTRACION PARA INFORMATICA</t>
  </si>
  <si>
    <t>210A</t>
  </si>
  <si>
    <t>TALLER DE EMPRENDEDORES</t>
  </si>
  <si>
    <t>810A</t>
  </si>
  <si>
    <t>SISTEMAS OPERATIVOS I</t>
  </si>
  <si>
    <t>410A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</si>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</sst>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9" zoomScale="96" zoomScaleNormal="96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 t="s">
        <v>36</v>
      </c>
      <c r="C14" s="9" t="s">
        <v>37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18" si="0">K14/E14</f>
        <v>0</v>
      </c>
      <c r="M14" s="9"/>
      <c r="N14" s="15"/>
    </row>
    <row r="15" spans="1:14" s="21" customFormat="1" ht="25.5" x14ac:dyDescent="0.2">
      <c r="A15" s="8" t="s">
        <v>35</v>
      </c>
      <c r="B15" s="9" t="s">
        <v>36</v>
      </c>
      <c r="C15" s="9" t="s">
        <v>39</v>
      </c>
      <c r="D15" s="9" t="s">
        <v>38</v>
      </c>
      <c r="E15" s="9">
        <v>15</v>
      </c>
      <c r="F15" s="9"/>
      <c r="G15" s="9"/>
      <c r="H15" s="10"/>
      <c r="I15" s="9">
        <v>15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24</v>
      </c>
      <c r="F16" s="9">
        <v>24</v>
      </c>
      <c r="G16" s="9"/>
      <c r="H16" s="10"/>
      <c r="I16" s="9">
        <f t="shared" ref="I16:I18" si="1">(E16-SUM(F16:G16))-K16</f>
        <v>0</v>
      </c>
      <c r="J16" s="10"/>
      <c r="K16" s="9">
        <v>0</v>
      </c>
      <c r="L16" s="10">
        <f t="shared" si="0"/>
        <v>0</v>
      </c>
      <c r="M16" s="9">
        <v>89</v>
      </c>
      <c r="N16" s="15">
        <v>0.67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17</v>
      </c>
      <c r="F17" s="9">
        <v>17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89</v>
      </c>
      <c r="N17" s="15">
        <v>0.56000000000000005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32</v>
      </c>
      <c r="E18" s="9">
        <v>30</v>
      </c>
      <c r="F18" s="9">
        <v>30</v>
      </c>
      <c r="G18" s="9"/>
      <c r="H18" s="22"/>
      <c r="I18" s="23">
        <f t="shared" si="1"/>
        <v>0</v>
      </c>
      <c r="J18" s="22"/>
      <c r="K18" s="23">
        <v>0</v>
      </c>
      <c r="L18" s="22">
        <f t="shared" si="0"/>
        <v>0</v>
      </c>
      <c r="M18" s="9">
        <v>89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71</v>
      </c>
      <c r="G28" s="17">
        <f>SUM(G14:G27)</f>
        <v>0</v>
      </c>
      <c r="H28" s="18">
        <f>SUM(F28:G28)/E28</f>
        <v>0.66981132075471694</v>
      </c>
      <c r="I28" s="17">
        <f t="shared" ref="I28" si="2">(E28-SUM(F28:G28))-K28</f>
        <v>35</v>
      </c>
      <c r="J28" s="18">
        <f t="shared" ref="J28" si="3">I28/E28</f>
        <v>0.330188679245283</v>
      </c>
      <c r="K28" s="17">
        <f>SUM(K14:K27)</f>
        <v>0</v>
      </c>
      <c r="L28" s="18">
        <f t="shared" ref="L28" si="4">K28/E28</f>
        <v>0</v>
      </c>
      <c r="M28" s="17">
        <f>AVERAGE(M14:M27)</f>
        <v>89</v>
      </c>
      <c r="N28" s="19">
        <f>AVERAGE(N14:N27)</f>
        <v>0.57666666666666666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M.T.I. MARIA DE LOS ANGELES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2023-03-27T20:53:07Z</dcterms:modified>
  <cp:category/>
  <cp:contentStatus/>
</cp:coreProperties>
</file>