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B289011-5A72-44D0-B390-F71150C2D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2" r:id="rId2"/>
    <sheet name="MATERIA 3" sheetId="3" r:id="rId3"/>
    <sheet name="MATERIA 4" sheetId="4" r:id="rId4"/>
    <sheet name="MATERIA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4" l="1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K56" i="5" l="1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2"/>
  <c r="J56" i="2"/>
  <c r="I56" i="2"/>
  <c r="H56" i="2"/>
  <c r="G56" i="2"/>
  <c r="F56" i="2"/>
  <c r="E56" i="2"/>
  <c r="K55" i="2"/>
  <c r="K58" i="2" s="1"/>
  <c r="J55" i="2"/>
  <c r="I55" i="2"/>
  <c r="H55" i="2"/>
  <c r="G55" i="2"/>
  <c r="F55" i="2"/>
  <c r="E55" i="2"/>
  <c r="K54" i="2"/>
  <c r="K57" i="2" s="1"/>
  <c r="J54" i="2"/>
  <c r="J57" i="2" s="1"/>
  <c r="I54" i="2"/>
  <c r="H54" i="2"/>
  <c r="G54" i="2"/>
  <c r="F54" i="2"/>
  <c r="E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L9" i="2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G58" i="2" l="1"/>
  <c r="G57" i="2"/>
  <c r="F57" i="2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H58" i="2"/>
  <c r="H57" i="2"/>
  <c r="E58" i="2"/>
  <c r="I58" i="2"/>
  <c r="E57" i="2"/>
  <c r="I57" i="2"/>
  <c r="F58" i="2"/>
  <c r="J58" i="2"/>
  <c r="L55" i="2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2"/>
  <c r="L56" i="2"/>
  <c r="L54" i="1"/>
  <c r="L55" i="1"/>
  <c r="L56" i="3"/>
  <c r="F58" i="3"/>
  <c r="J58" i="3"/>
  <c r="L54" i="3"/>
  <c r="L55" i="3"/>
  <c r="L54" i="4"/>
  <c r="L54" i="5"/>
  <c r="L55" i="5"/>
  <c r="L58" i="5" l="1"/>
  <c r="L57" i="5"/>
  <c r="L58" i="3"/>
  <c r="L57" i="3"/>
  <c r="L57" i="2"/>
  <c r="L58" i="2"/>
  <c r="L58" i="1"/>
  <c r="L57" i="1"/>
  <c r="L57" i="4"/>
  <c r="L58" i="4"/>
</calcChain>
</file>

<file path=xl/sharedStrings.xml><?xml version="1.0" encoding="utf-8"?>
<sst xmlns="http://schemas.openxmlformats.org/spreadsheetml/2006/main" count="322" uniqueCount="240">
  <si>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</si>
  <si>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</si>
  <si>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</si>
  <si>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</si>
  <si>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</si>
  <si>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</si>
  <si>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</si>
  <si>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</si>
  <si>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</si>
  <si>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</si>
  <si>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</si>
  <si>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</si>
  <si>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</si>
  <si>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</si>
  <si>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</si>
  <si>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</si>
  <si>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</si>
  <si>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</si>
  <si>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ADMINISTRACION PARA INFORMATICA</t>
  </si>
  <si>
    <t>210 A</t>
  </si>
  <si>
    <t>FEBRERO - JULIO 2023</t>
  </si>
  <si>
    <t>MARIA DE LOS ANGELES PELAYO VAQUERO</t>
  </si>
  <si>
    <t>221U0495</t>
  </si>
  <si>
    <t xml:space="preserve">221U0496 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</si>
  <si>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</si>
  <si>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</si>
  <si>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</si>
  <si>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</si>
  <si>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</si>
  <si>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</si>
  <si>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</si>
  <si>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</si>
  <si>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</si>
  <si>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 xml:space="preserve">221U0510 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</si>
  <si>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</si>
  <si>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</si>
  <si>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</si>
  <si>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</si>
  <si>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</si>
  <si>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</si>
  <si>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</si>
  <si>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</si>
  <si>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221U0521</t>
  </si>
  <si>
    <t>221U0520</t>
  </si>
  <si>
    <t>221U0524</t>
  </si>
  <si>
    <t>221U0525</t>
  </si>
  <si>
    <t>CAIXBA HERRERA MARIA GRISEL</t>
  </si>
  <si>
    <t>CHACHA PÉREZ ALBA MARINA</t>
  </si>
  <si>
    <t>CHAGALA PUCHETA ANGEL DAVID</t>
  </si>
  <si>
    <t>FERMAN ATAXCA SARAHÍ ESMERALDA</t>
  </si>
  <si>
    <t>FONSECA  ABRAJAN OSVANY JESUS</t>
  </si>
  <si>
    <t>HERNANDEZ PEREZ ASLY</t>
  </si>
  <si>
    <t xml:space="preserve">MARIN GONZALEZ JOANA MICHELLE </t>
  </si>
  <si>
    <t>MENDIOLA MOLINA MARISA DE LOS ANGELES</t>
  </si>
  <si>
    <t>MONTAN MARTINEZ ANNETTE</t>
  </si>
  <si>
    <t>PAXTIAN CAMPECHANO RAFAEL</t>
  </si>
  <si>
    <t>PIO COMÍ CARLOS JAEL</t>
  </si>
  <si>
    <t>POLITO CHIGO KELVIN</t>
  </si>
  <si>
    <t>PUCHETA CONCHI MONSERRAT</t>
  </si>
  <si>
    <t>REYES GEREZANO ITZEL ELENA</t>
  </si>
  <si>
    <t xml:space="preserve">REYES TEPOX PABLO </t>
  </si>
  <si>
    <t xml:space="preserve">RODRIGUEZ COMI JOSÉ CARLOS </t>
  </si>
  <si>
    <t xml:space="preserve">RODRÍGUEZ GONZÁLEZ JOSÉ MANUEL </t>
  </si>
  <si>
    <t>RODRIGUEZ VELASCO BRIAN</t>
  </si>
  <si>
    <t>ROMAN SANTIAGO SILVANA TIARE</t>
  </si>
  <si>
    <t>SAN JUAN VELASCO AXEL</t>
  </si>
  <si>
    <t xml:space="preserve">TEOBAL DÍAZ EMMANUEL DE JESÚS </t>
  </si>
  <si>
    <t>TEOBA COMI GUADALUPE</t>
  </si>
  <si>
    <t>TOTO FISCAL ISELA</t>
  </si>
  <si>
    <t xml:space="preserve">VICTORIO ORTIZ JOSE CARLOS </t>
  </si>
  <si>
    <t>191U0389</t>
  </si>
  <si>
    <t>191U0391</t>
  </si>
  <si>
    <t>191U0395</t>
  </si>
  <si>
    <t>191U0396</t>
  </si>
  <si>
    <t>191U0397</t>
  </si>
  <si>
    <t>191U0398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</si>
  <si>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</si>
  <si>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</si>
  <si>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</si>
  <si>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</si>
  <si>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</si>
  <si>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</si>
  <si>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</si>
  <si>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</si>
  <si>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</si>
  <si>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</si>
  <si>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191U0418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</si>
  <si>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</si>
  <si>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</si>
  <si>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</si>
  <si>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</si>
  <si>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</si>
  <si>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</t>
  </si>
  <si>
    <t>LUA GONZALEZ JOSE DANIEL</t>
  </si>
  <si>
    <t>MEZO BUSTAMANTE RICARDO</t>
  </si>
  <si>
    <t xml:space="preserve">MORALES POT OZIEL ALBERTO </t>
  </si>
  <si>
    <t xml:space="preserve">MUÑOZ CHIGUIL RAMÓN DE JESÚS </t>
  </si>
  <si>
    <t>PALAFOX CRUZ JHOVAN DE JESUS</t>
  </si>
  <si>
    <t>QUEZADA CAMPECHANO MIGUEL</t>
  </si>
  <si>
    <t>RAMIREZ RAMOS ELUZAI</t>
  </si>
  <si>
    <t>TORNADO HERNANDEZ LUIS</t>
  </si>
  <si>
    <t>VAZQUEZ CHIGO ANGEL DE JESUS</t>
  </si>
  <si>
    <t>VELASCO CONTRERAS LUIS LEONARDO</t>
  </si>
  <si>
    <t>XALA HERNANDEZ EDUARDO</t>
  </si>
  <si>
    <t>TALLER DE EMPRENDEDORES</t>
  </si>
  <si>
    <t>2303/2023</t>
  </si>
  <si>
    <t>211U0365</t>
  </si>
  <si>
    <t>211U0367</t>
  </si>
  <si>
    <t>211U0368</t>
  </si>
  <si>
    <t>211U0369</t>
  </si>
  <si>
    <t>211U0370</t>
  </si>
  <si>
    <t xml:space="preserve">211U0371 </t>
  </si>
  <si>
    <t>221U0815</t>
  </si>
  <si>
    <t>201U0233</t>
  </si>
  <si>
    <t>211U0372</t>
  </si>
  <si>
    <t>211U0373</t>
  </si>
  <si>
    <t>211U0374</t>
  </si>
  <si>
    <t>211U0375</t>
  </si>
  <si>
    <t>211U0377</t>
  </si>
  <si>
    <t>211U0378</t>
  </si>
  <si>
    <t>211U0380</t>
  </si>
  <si>
    <t>211U0397</t>
  </si>
  <si>
    <t>211U0381</t>
  </si>
  <si>
    <t>211U0382</t>
  </si>
  <si>
    <t>211U0383</t>
  </si>
  <si>
    <t>211U0384</t>
  </si>
  <si>
    <t>211U0385</t>
  </si>
  <si>
    <t>201U0241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</si>
  <si>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</si>
  <si>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</si>
  <si>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</si>
  <si>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</si>
  <si>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</si>
  <si>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</si>
  <si>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</si>
  <si>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</si>
  <si>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</si>
  <si>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 xml:space="preserve">CAMPOS MARTINEZ YAHIR </t>
  </si>
  <si>
    <t xml:space="preserve">CARVAJAL ANTONIO EVELIN </t>
  </si>
  <si>
    <t xml:space="preserve">CORTES IXBA ANGEL DE JAZMIN </t>
  </si>
  <si>
    <t xml:space="preserve">DOMINGUEZ CRUZ DANIELA </t>
  </si>
  <si>
    <t>ESTRADA CONCHI LEISY</t>
  </si>
  <si>
    <t>FISCAL MALAGA ANGEL DE JESUS</t>
  </si>
  <si>
    <t>FISCAL POLITO ROMAN OMAR</t>
  </si>
  <si>
    <t xml:space="preserve">GATICA ANTELE JAQUELINE 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</si>
  <si>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</si>
  <si>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</si>
  <si>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</si>
  <si>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</si>
  <si>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</si>
  <si>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 xml:space="preserve">LUCHO HERNÁNDEZ LUIS ALEXIS </t>
  </si>
  <si>
    <t xml:space="preserve">MALAGA QUINO KAREN VALERIA </t>
  </si>
  <si>
    <t xml:space="preserve">MIL QUINO CARLOS FRANCISCO </t>
  </si>
  <si>
    <t>MILLÁN PÓLITO CHRISTIAN MANUEL</t>
  </si>
  <si>
    <t>MIROS TOLEDO ELSA YAZIRI</t>
  </si>
  <si>
    <t>PALAYOT COMI HEIDI EMIRETH</t>
  </si>
  <si>
    <t>PEREZ MARTINEZ OMAR FERNANDO</t>
  </si>
  <si>
    <t>QUINO CINTA KARLA GUADALUPE</t>
  </si>
  <si>
    <t xml:space="preserve">RIVAS CHAMPALA LUIS ENRIQUE </t>
  </si>
  <si>
    <t>ROSAS FAJARDO JOSE MANUEL</t>
  </si>
  <si>
    <t xml:space="preserve">TOTO LIBRADO ROBERTO </t>
  </si>
  <si>
    <t>VILLEGAS CHAGALA JAIR ARTURO</t>
  </si>
  <si>
    <t>ZUÑIGA CHAVEZ ANGEL JOSUE</t>
  </si>
  <si>
    <t>ZUÑIGA CHAVEZ EDDI JOSUE</t>
  </si>
  <si>
    <t>SISTEMAS OPERATIVOS 1</t>
  </si>
  <si>
    <t>GRUPO: 410 A</t>
  </si>
  <si>
    <t>GRUPO: 810 A</t>
  </si>
  <si>
    <t>401 A</t>
  </si>
  <si>
    <t>ALGORITMOS Y LENGUAJES DE PROGRAMACION</t>
  </si>
  <si>
    <t>211U0067</t>
  </si>
  <si>
    <t>211U0599</t>
  </si>
  <si>
    <t>211U0068</t>
  </si>
  <si>
    <t>211U0070</t>
  </si>
  <si>
    <t>211U0071</t>
  </si>
  <si>
    <t>211U0073</t>
  </si>
  <si>
    <t>211U0075</t>
  </si>
  <si>
    <t xml:space="preserve">211U0081 </t>
  </si>
  <si>
    <t>211U0083</t>
  </si>
  <si>
    <t>211U0092</t>
  </si>
  <si>
    <t>211U0093</t>
  </si>
  <si>
    <t>211U0095</t>
  </si>
  <si>
    <t>211U0505</t>
  </si>
  <si>
    <t xml:space="preserve">211U0099 </t>
  </si>
  <si>
    <t>211U0105</t>
  </si>
  <si>
    <t>211U0109</t>
  </si>
  <si>
    <t>211U0114</t>
  </si>
  <si>
    <t>211U0118</t>
  </si>
  <si>
    <t>221U0121</t>
  </si>
  <si>
    <t>211U0123</t>
  </si>
  <si>
    <t xml:space="preserve">AGUILAR GÓMEZ GERMÁN </t>
  </si>
  <si>
    <t>ANTEMATE AREVALO RAFAEL DE JESUS</t>
  </si>
  <si>
    <t>ANTEMATE VELASCO LIZBETH</t>
  </si>
  <si>
    <t xml:space="preserve">BELLI ARRES MADAI CONCEPCIÓN </t>
  </si>
  <si>
    <t>CAMPOS GABINO RODRIGO</t>
  </si>
  <si>
    <t xml:space="preserve">CARVAJAL BAXIN ROSA YAMILET </t>
  </si>
  <si>
    <t>CHAPOL PONCIANO ROSA ISELA</t>
  </si>
  <si>
    <t xml:space="preserve">CRUZ DOMINGUEZ IRVIN </t>
  </si>
  <si>
    <t xml:space="preserve">CRUZ MARCIAL LILIANA ARLET </t>
  </si>
  <si>
    <t xml:space="preserve">LLANOS CHIPOL FRIDA SOFIA </t>
  </si>
  <si>
    <t>LOPEZ COTA KATHYA NINEL</t>
  </si>
  <si>
    <t xml:space="preserve">MARTINEZ AGUIRRE IVETT MONTSERRAT </t>
  </si>
  <si>
    <t>MENDOZA MARTINEZ JOSSELIN</t>
  </si>
  <si>
    <t xml:space="preserve">MERLÍN GARCIA VÍCTOR MANUEL </t>
  </si>
  <si>
    <t xml:space="preserve">ORTIZ MORALES MANUEL ALEJANDRO </t>
  </si>
  <si>
    <t xml:space="preserve">PUCHETA PUCHETA CESAR YERAY </t>
  </si>
  <si>
    <t>RIOS CADENA MARIA JOSE</t>
  </si>
  <si>
    <t>TAXILAGA ARENAL ALEJANDRO DE JESUS</t>
  </si>
  <si>
    <t xml:space="preserve">TOTO CHAMPALA IDANIA RUBÍ </t>
  </si>
  <si>
    <t>URIETA MARTINEZ KARINA</t>
  </si>
  <si>
    <t>401 B</t>
  </si>
  <si>
    <t>211U0072</t>
  </si>
  <si>
    <t>211U0078</t>
  </si>
  <si>
    <t>211U0082</t>
  </si>
  <si>
    <t>211U0085</t>
  </si>
  <si>
    <t>211U0601</t>
  </si>
  <si>
    <t>211U0643</t>
  </si>
  <si>
    <t>211U0606</t>
  </si>
  <si>
    <t>211U0100</t>
  </si>
  <si>
    <t>211U0101</t>
  </si>
  <si>
    <t>211U0113</t>
  </si>
  <si>
    <t>211U0654</t>
  </si>
  <si>
    <t>211U0115</t>
  </si>
  <si>
    <t>211U0116</t>
  </si>
  <si>
    <t>211U0119</t>
  </si>
  <si>
    <t>211U0122</t>
  </si>
  <si>
    <t>CAPORAL VALENTIN CESAR EDUARDO</t>
  </si>
  <si>
    <t>CHIGUIL PEREZ AURORA</t>
  </si>
  <si>
    <t xml:space="preserve">CRUZ JUÁREZ ALONDRA JARED </t>
  </si>
  <si>
    <t>FIGUEROA GOMEZ MARIA FERNANDA</t>
  </si>
  <si>
    <t xml:space="preserve">GALINDO CATEMAXCA MAYBETH </t>
  </si>
  <si>
    <t>LOPEZ FIGUEROA EDWIN DE JESUS</t>
  </si>
  <si>
    <t>MENDOZA CHIGO JONATHAN DE JESUS</t>
  </si>
  <si>
    <t>MIL CASTILLO KARLA MELISSA</t>
  </si>
  <si>
    <t>MIXTEGA CAYETANO MONICA</t>
  </si>
  <si>
    <t xml:space="preserve">RINCON PEDROZA OMAR YAEL </t>
  </si>
  <si>
    <t xml:space="preserve">RIVERA CHÁVEZ JUAN MANUEL </t>
  </si>
  <si>
    <t xml:space="preserve">RIVERLL SATOS PABLO </t>
  </si>
  <si>
    <t>SOSA AMOROSO ZAIR OTONIEL</t>
  </si>
  <si>
    <t xml:space="preserve">TON LÓPEZ AMÉRICA YAMILET </t>
  </si>
  <si>
    <t xml:space="preserve">TOTO POLITO ROSARIO DEL CARMEN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</si>
</sst>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color rgb="FF00000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/>
    <xf numFmtId="0" fontId="11" fillId="0" borderId="8" xfId="0" applyFont="1" applyBorder="1"/>
    <xf numFmtId="0" fontId="7" fillId="4" borderId="8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0"/>
  <sheetViews>
    <sheetView tabSelected="1" topLeftCell="C15" zoomScale="95" zoomScaleNormal="95" workbookViewId="0">
      <selection activeCell="G14" sqref="G14:H1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43.5703125" bestFit="1" customWidth="1"/>
    <col min="5" max="5" width="10.28515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1"/>
      <c r="M2" s="1"/>
    </row>
    <row r="3" spans="2:13" x14ac:dyDescent="0.25">
      <c r="C3" s="39" t="s">
        <v>1</v>
      </c>
      <c r="D3" s="37"/>
      <c r="E3" s="37"/>
      <c r="F3" s="37"/>
      <c r="G3" s="37"/>
      <c r="H3" s="37"/>
      <c r="I3" s="37"/>
      <c r="J3" s="37"/>
      <c r="K3" s="37"/>
      <c r="L3" s="2"/>
      <c r="M3" s="2"/>
    </row>
    <row r="4" spans="2:13" x14ac:dyDescent="0.25">
      <c r="C4" t="s">
        <v>2</v>
      </c>
      <c r="D4" s="3" t="s">
        <v>18</v>
      </c>
      <c r="E4" s="41" t="s">
        <v>19</v>
      </c>
      <c r="F4" s="35"/>
      <c r="H4" t="s">
        <v>3</v>
      </c>
      <c r="I4" s="42">
        <v>45008</v>
      </c>
      <c r="J4" s="35"/>
    </row>
    <row r="5" spans="2:13" ht="6.75" customHeight="1" x14ac:dyDescent="0.25">
      <c r="D5" s="5"/>
    </row>
    <row r="6" spans="2:13" x14ac:dyDescent="0.25">
      <c r="C6" t="s">
        <v>4</v>
      </c>
      <c r="D6" s="4" t="s">
        <v>20</v>
      </c>
      <c r="E6" t="s">
        <v>5</v>
      </c>
      <c r="F6" s="38" t="s">
        <v>21</v>
      </c>
      <c r="G6" s="35"/>
      <c r="H6" s="35"/>
      <c r="I6" s="35"/>
      <c r="J6" s="35"/>
      <c r="K6" s="35"/>
    </row>
    <row r="7" spans="2:13" ht="11.25" customHeight="1" x14ac:dyDescent="0.25"/>
    <row r="8" spans="2:13" x14ac:dyDescent="0.25">
      <c r="B8" s="6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11">
        <v>1</v>
      </c>
      <c r="C9" s="24" t="s">
        <v>22</v>
      </c>
      <c r="D9" s="24" t="s">
        <v>46</v>
      </c>
      <c r="E9" s="19">
        <v>95</v>
      </c>
      <c r="F9" s="8">
        <v>95</v>
      </c>
      <c r="G9" s="8">
        <v>95</v>
      </c>
      <c r="H9" s="8">
        <v>95</v>
      </c>
      <c r="I9" s="8">
        <v>0</v>
      </c>
      <c r="J9" s="8">
        <v>0</v>
      </c>
      <c r="K9" s="8">
        <v>0</v>
      </c>
      <c r="L9" s="12">
        <f t="shared" ref="L9:L53" si="0">SUM(E9:K9)/7</f>
        <v>54.285714285714285</v>
      </c>
    </row>
    <row r="10" spans="2:13" x14ac:dyDescent="0.25">
      <c r="B10" s="11">
        <f t="shared" ref="B10:B53" si="1">B9+1</f>
        <v>2</v>
      </c>
      <c r="C10" s="24" t="s">
        <v>23</v>
      </c>
      <c r="D10" s="24" t="s">
        <v>47</v>
      </c>
      <c r="E10" s="19">
        <v>90</v>
      </c>
      <c r="F10" s="8">
        <v>0</v>
      </c>
      <c r="G10" s="8">
        <v>90</v>
      </c>
      <c r="H10" s="8">
        <v>90</v>
      </c>
      <c r="I10" s="8">
        <v>0</v>
      </c>
      <c r="J10" s="8">
        <v>0</v>
      </c>
      <c r="K10" s="8">
        <v>0</v>
      </c>
      <c r="L10" s="12">
        <f t="shared" si="0"/>
        <v>38.571428571428569</v>
      </c>
    </row>
    <row r="11" spans="2:13" x14ac:dyDescent="0.25">
      <c r="B11" s="11">
        <f t="shared" si="1"/>
        <v>3</v>
      </c>
      <c r="C11" s="24" t="s">
        <v>24</v>
      </c>
      <c r="D11" s="24" t="s">
        <v>48</v>
      </c>
      <c r="E11" s="19">
        <v>95</v>
      </c>
      <c r="F11" s="30">
        <v>85</v>
      </c>
      <c r="G11" s="8">
        <v>75</v>
      </c>
      <c r="H11" s="8">
        <v>75</v>
      </c>
      <c r="I11" s="8">
        <v>0</v>
      </c>
      <c r="J11" s="8">
        <v>0</v>
      </c>
      <c r="K11" s="8">
        <v>0</v>
      </c>
      <c r="L11" s="12">
        <f t="shared" si="0"/>
        <v>47.142857142857146</v>
      </c>
    </row>
    <row r="12" spans="2:13" x14ac:dyDescent="0.25">
      <c r="B12" s="11">
        <f t="shared" si="1"/>
        <v>4</v>
      </c>
      <c r="C12" s="24" t="s">
        <v>25</v>
      </c>
      <c r="D12" s="24" t="s">
        <v>49</v>
      </c>
      <c r="E12" s="19">
        <v>92</v>
      </c>
      <c r="F12" s="30">
        <v>94</v>
      </c>
      <c r="G12" s="8">
        <v>75</v>
      </c>
      <c r="H12" s="8">
        <v>75</v>
      </c>
      <c r="I12" s="8">
        <v>0</v>
      </c>
      <c r="J12" s="8">
        <v>0</v>
      </c>
      <c r="K12" s="8">
        <v>0</v>
      </c>
      <c r="L12" s="12">
        <f t="shared" si="0"/>
        <v>48</v>
      </c>
    </row>
    <row r="13" spans="2:13" x14ac:dyDescent="0.25">
      <c r="B13" s="11">
        <f t="shared" si="1"/>
        <v>5</v>
      </c>
      <c r="C13" s="24" t="s">
        <v>26</v>
      </c>
      <c r="D13" s="24" t="s">
        <v>50</v>
      </c>
      <c r="E13" s="19">
        <v>95</v>
      </c>
      <c r="F13" s="30">
        <v>86</v>
      </c>
      <c r="G13" s="8">
        <v>75</v>
      </c>
      <c r="H13" s="8">
        <v>75</v>
      </c>
      <c r="I13" s="8">
        <v>0</v>
      </c>
      <c r="J13" s="8">
        <v>0</v>
      </c>
      <c r="K13" s="8">
        <v>0</v>
      </c>
      <c r="L13" s="12">
        <f t="shared" si="0"/>
        <v>47.285714285714285</v>
      </c>
    </row>
    <row r="14" spans="2:13" x14ac:dyDescent="0.25">
      <c r="B14" s="11">
        <f t="shared" si="1"/>
        <v>6</v>
      </c>
      <c r="C14" s="24" t="s">
        <v>27</v>
      </c>
      <c r="D14" s="24" t="s">
        <v>51</v>
      </c>
      <c r="E14" s="19">
        <v>90</v>
      </c>
      <c r="F14" s="8">
        <v>0</v>
      </c>
      <c r="G14" s="47">
        <v>0</v>
      </c>
      <c r="H14" s="47">
        <v>0</v>
      </c>
      <c r="I14" s="8">
        <v>0</v>
      </c>
      <c r="J14" s="8">
        <v>0</v>
      </c>
      <c r="K14" s="8">
        <v>0</v>
      </c>
      <c r="L14" s="12">
        <f t="shared" si="0"/>
        <v>12.857142857142858</v>
      </c>
    </row>
    <row r="15" spans="2:13" x14ac:dyDescent="0.25">
      <c r="B15" s="11">
        <f t="shared" si="1"/>
        <v>7</v>
      </c>
      <c r="C15" s="24" t="s">
        <v>28</v>
      </c>
      <c r="D15" s="24" t="s">
        <v>52</v>
      </c>
      <c r="E15" s="19">
        <v>90</v>
      </c>
      <c r="F15" s="30">
        <v>74</v>
      </c>
      <c r="G15" s="47">
        <v>0</v>
      </c>
      <c r="H15" s="47">
        <v>0</v>
      </c>
      <c r="I15" s="8">
        <v>0</v>
      </c>
      <c r="J15" s="8">
        <v>0</v>
      </c>
      <c r="K15" s="8">
        <v>0</v>
      </c>
      <c r="L15" s="12">
        <f t="shared" si="0"/>
        <v>23.428571428571427</v>
      </c>
    </row>
    <row r="16" spans="2:13" x14ac:dyDescent="0.25">
      <c r="B16" s="11">
        <f t="shared" si="1"/>
        <v>8</v>
      </c>
      <c r="C16" s="24" t="s">
        <v>29</v>
      </c>
      <c r="D16" s="24" t="s">
        <v>53</v>
      </c>
      <c r="E16" s="19">
        <v>90</v>
      </c>
      <c r="F16" s="30">
        <v>81</v>
      </c>
      <c r="G16" s="8">
        <v>74</v>
      </c>
      <c r="H16" s="8">
        <v>74</v>
      </c>
      <c r="I16" s="8">
        <v>0</v>
      </c>
      <c r="J16" s="8">
        <v>0</v>
      </c>
      <c r="K16" s="8">
        <v>0</v>
      </c>
      <c r="L16" s="12">
        <f t="shared" si="0"/>
        <v>45.571428571428569</v>
      </c>
    </row>
    <row r="17" spans="2:12" x14ac:dyDescent="0.25">
      <c r="B17" s="11">
        <f t="shared" si="1"/>
        <v>9</v>
      </c>
      <c r="C17" s="24" t="s">
        <v>30</v>
      </c>
      <c r="D17" s="24" t="s">
        <v>54</v>
      </c>
      <c r="E17" s="19">
        <v>92</v>
      </c>
      <c r="F17" s="30">
        <v>95</v>
      </c>
      <c r="G17" s="8">
        <v>88</v>
      </c>
      <c r="H17" s="8">
        <v>88</v>
      </c>
      <c r="I17" s="8">
        <v>0</v>
      </c>
      <c r="J17" s="8">
        <v>0</v>
      </c>
      <c r="K17" s="8">
        <v>0</v>
      </c>
      <c r="L17" s="12">
        <f t="shared" si="0"/>
        <v>51.857142857142854</v>
      </c>
    </row>
    <row r="18" spans="2:12" x14ac:dyDescent="0.25">
      <c r="B18" s="11">
        <f t="shared" si="1"/>
        <v>10</v>
      </c>
      <c r="C18" s="24" t="s">
        <v>31</v>
      </c>
      <c r="D18" s="24" t="s">
        <v>55</v>
      </c>
      <c r="E18" s="19">
        <v>86</v>
      </c>
      <c r="F18" s="30">
        <v>70</v>
      </c>
      <c r="G18" s="8">
        <v>75</v>
      </c>
      <c r="H18" s="8">
        <v>75</v>
      </c>
      <c r="I18" s="8">
        <v>0</v>
      </c>
      <c r="J18" s="8">
        <v>0</v>
      </c>
      <c r="K18" s="8">
        <v>0</v>
      </c>
      <c r="L18" s="12">
        <f t="shared" si="0"/>
        <v>43.714285714285715</v>
      </c>
    </row>
    <row r="19" spans="2:12" x14ac:dyDescent="0.25">
      <c r="B19" s="11">
        <f t="shared" si="1"/>
        <v>11</v>
      </c>
      <c r="C19" s="24" t="s">
        <v>32</v>
      </c>
      <c r="D19" s="24" t="s">
        <v>56</v>
      </c>
      <c r="E19" s="19">
        <v>92</v>
      </c>
      <c r="F19" s="30">
        <v>73</v>
      </c>
      <c r="G19" s="8">
        <v>70</v>
      </c>
      <c r="H19" s="8">
        <v>70</v>
      </c>
      <c r="I19" s="8">
        <v>0</v>
      </c>
      <c r="J19" s="8">
        <v>0</v>
      </c>
      <c r="K19" s="8">
        <v>0</v>
      </c>
      <c r="L19" s="12">
        <f t="shared" si="0"/>
        <v>43.571428571428569</v>
      </c>
    </row>
    <row r="20" spans="2:12" x14ac:dyDescent="0.25">
      <c r="B20" s="11">
        <f t="shared" si="1"/>
        <v>12</v>
      </c>
      <c r="C20" s="24" t="s">
        <v>33</v>
      </c>
      <c r="D20" s="24" t="s">
        <v>57</v>
      </c>
      <c r="E20" s="19">
        <v>88</v>
      </c>
      <c r="F20" s="30">
        <v>0</v>
      </c>
      <c r="G20" s="8">
        <v>75</v>
      </c>
      <c r="H20" s="8">
        <v>75</v>
      </c>
      <c r="I20" s="8">
        <v>0</v>
      </c>
      <c r="J20" s="8">
        <v>0</v>
      </c>
      <c r="K20" s="8">
        <v>0</v>
      </c>
      <c r="L20" s="12">
        <f t="shared" si="0"/>
        <v>34</v>
      </c>
    </row>
    <row r="21" spans="2:12" ht="15.75" customHeight="1" x14ac:dyDescent="0.25">
      <c r="B21" s="11">
        <f t="shared" si="1"/>
        <v>13</v>
      </c>
      <c r="C21" s="24" t="s">
        <v>34</v>
      </c>
      <c r="D21" s="24" t="s">
        <v>58</v>
      </c>
      <c r="E21" s="19">
        <v>90</v>
      </c>
      <c r="F21" s="30">
        <v>0</v>
      </c>
      <c r="G21" s="8">
        <v>72</v>
      </c>
      <c r="H21" s="8">
        <v>72</v>
      </c>
      <c r="I21" s="8">
        <v>0</v>
      </c>
      <c r="J21" s="8">
        <v>0</v>
      </c>
      <c r="K21" s="8">
        <v>0</v>
      </c>
      <c r="L21" s="12">
        <f t="shared" si="0"/>
        <v>33.428571428571431</v>
      </c>
    </row>
    <row r="22" spans="2:12" ht="15.75" customHeight="1" x14ac:dyDescent="0.25">
      <c r="B22" s="11">
        <f t="shared" si="1"/>
        <v>14</v>
      </c>
      <c r="C22" s="24" t="s">
        <v>35</v>
      </c>
      <c r="D22" s="24" t="s">
        <v>59</v>
      </c>
      <c r="E22" s="19">
        <v>90</v>
      </c>
      <c r="F22" s="30">
        <v>70</v>
      </c>
      <c r="G22" s="8">
        <v>70</v>
      </c>
      <c r="H22" s="8">
        <v>70</v>
      </c>
      <c r="I22" s="8">
        <v>0</v>
      </c>
      <c r="J22" s="8">
        <v>0</v>
      </c>
      <c r="K22" s="8">
        <v>0</v>
      </c>
      <c r="L22" s="12">
        <f t="shared" si="0"/>
        <v>42.857142857142854</v>
      </c>
    </row>
    <row r="23" spans="2:12" ht="15.75" customHeight="1" x14ac:dyDescent="0.25">
      <c r="B23" s="11">
        <f t="shared" si="1"/>
        <v>15</v>
      </c>
      <c r="C23" s="24" t="s">
        <v>36</v>
      </c>
      <c r="D23" s="24" t="s">
        <v>60</v>
      </c>
      <c r="E23" s="19">
        <v>84</v>
      </c>
      <c r="F23" s="30">
        <v>0</v>
      </c>
      <c r="G23" s="8">
        <v>72</v>
      </c>
      <c r="H23" s="8">
        <v>72</v>
      </c>
      <c r="I23" s="8">
        <v>0</v>
      </c>
      <c r="J23" s="8">
        <v>0</v>
      </c>
      <c r="K23" s="8">
        <v>0</v>
      </c>
      <c r="L23" s="12">
        <f t="shared" si="0"/>
        <v>32.571428571428569</v>
      </c>
    </row>
    <row r="24" spans="2:12" ht="15.75" customHeight="1" x14ac:dyDescent="0.25">
      <c r="B24" s="11">
        <f t="shared" si="1"/>
        <v>16</v>
      </c>
      <c r="C24" s="24" t="s">
        <v>37</v>
      </c>
      <c r="D24" s="24" t="s">
        <v>61</v>
      </c>
      <c r="E24" s="19">
        <v>88</v>
      </c>
      <c r="F24" s="30">
        <v>0</v>
      </c>
      <c r="G24" s="47">
        <v>0</v>
      </c>
      <c r="H24" s="47">
        <v>0</v>
      </c>
      <c r="I24" s="8">
        <v>0</v>
      </c>
      <c r="J24" s="8">
        <v>0</v>
      </c>
      <c r="K24" s="8">
        <v>0</v>
      </c>
      <c r="L24" s="12">
        <f t="shared" si="0"/>
        <v>12.571428571428571</v>
      </c>
    </row>
    <row r="25" spans="2:12" ht="15.75" customHeight="1" x14ac:dyDescent="0.25">
      <c r="B25" s="11">
        <f t="shared" si="1"/>
        <v>17</v>
      </c>
      <c r="C25" s="24" t="s">
        <v>38</v>
      </c>
      <c r="D25" s="24" t="s">
        <v>62</v>
      </c>
      <c r="E25" s="19">
        <v>90</v>
      </c>
      <c r="F25" s="30">
        <v>86</v>
      </c>
      <c r="G25" s="47">
        <v>75</v>
      </c>
      <c r="H25" s="47">
        <v>75</v>
      </c>
      <c r="I25" s="8">
        <v>0</v>
      </c>
      <c r="J25" s="8">
        <v>0</v>
      </c>
      <c r="K25" s="8">
        <v>0</v>
      </c>
      <c r="L25" s="12">
        <f t="shared" si="0"/>
        <v>46.571428571428569</v>
      </c>
    </row>
    <row r="26" spans="2:12" ht="15.75" customHeight="1" x14ac:dyDescent="0.25">
      <c r="B26" s="11">
        <f t="shared" si="1"/>
        <v>18</v>
      </c>
      <c r="C26" s="24" t="s">
        <v>39</v>
      </c>
      <c r="D26" s="24" t="s">
        <v>63</v>
      </c>
      <c r="E26" s="19">
        <v>90</v>
      </c>
      <c r="F26" s="30">
        <v>70</v>
      </c>
      <c r="G26" s="47">
        <v>0</v>
      </c>
      <c r="H26" s="47">
        <v>0</v>
      </c>
      <c r="I26" s="8">
        <v>0</v>
      </c>
      <c r="J26" s="8">
        <v>0</v>
      </c>
      <c r="K26" s="8">
        <v>0</v>
      </c>
      <c r="L26" s="12">
        <f t="shared" si="0"/>
        <v>22.857142857142858</v>
      </c>
    </row>
    <row r="27" spans="2:12" ht="15.75" customHeight="1" x14ac:dyDescent="0.25">
      <c r="B27" s="11">
        <f t="shared" si="1"/>
        <v>19</v>
      </c>
      <c r="C27" s="24" t="s">
        <v>40</v>
      </c>
      <c r="D27" s="24" t="s">
        <v>64</v>
      </c>
      <c r="E27" s="19">
        <v>92</v>
      </c>
      <c r="F27" s="30">
        <v>80</v>
      </c>
      <c r="G27" s="47">
        <v>75</v>
      </c>
      <c r="H27" s="47">
        <v>75</v>
      </c>
      <c r="I27" s="8">
        <v>0</v>
      </c>
      <c r="J27" s="8">
        <v>0</v>
      </c>
      <c r="K27" s="8">
        <v>0</v>
      </c>
      <c r="L27" s="12">
        <f t="shared" si="0"/>
        <v>46</v>
      </c>
    </row>
    <row r="28" spans="2:12" ht="15.75" customHeight="1" x14ac:dyDescent="0.25">
      <c r="B28" s="11">
        <f t="shared" si="1"/>
        <v>20</v>
      </c>
      <c r="C28" s="24" t="s">
        <v>41</v>
      </c>
      <c r="D28" s="24" t="s">
        <v>65</v>
      </c>
      <c r="E28" s="19">
        <v>88</v>
      </c>
      <c r="F28" s="30">
        <v>80</v>
      </c>
      <c r="G28" s="47">
        <v>0</v>
      </c>
      <c r="H28" s="47">
        <v>0</v>
      </c>
      <c r="I28" s="8">
        <v>0</v>
      </c>
      <c r="J28" s="8">
        <v>0</v>
      </c>
      <c r="K28" s="8">
        <v>0</v>
      </c>
      <c r="L28" s="12">
        <f t="shared" si="0"/>
        <v>24</v>
      </c>
    </row>
    <row r="29" spans="2:12" ht="15.75" customHeight="1" x14ac:dyDescent="0.25">
      <c r="B29" s="11">
        <f t="shared" si="1"/>
        <v>21</v>
      </c>
      <c r="C29" s="24" t="s">
        <v>42</v>
      </c>
      <c r="D29" s="24" t="s">
        <v>66</v>
      </c>
      <c r="E29" s="19">
        <v>90</v>
      </c>
      <c r="F29" s="30">
        <v>70</v>
      </c>
      <c r="G29" s="47">
        <v>70</v>
      </c>
      <c r="H29" s="47">
        <v>70</v>
      </c>
      <c r="I29" s="8">
        <v>0</v>
      </c>
      <c r="J29" s="8">
        <v>0</v>
      </c>
      <c r="K29" s="8">
        <v>0</v>
      </c>
      <c r="L29" s="12">
        <f t="shared" si="0"/>
        <v>42.857142857142854</v>
      </c>
    </row>
    <row r="30" spans="2:12" ht="15.75" customHeight="1" x14ac:dyDescent="0.25">
      <c r="B30" s="11">
        <f t="shared" si="1"/>
        <v>22</v>
      </c>
      <c r="C30" s="24" t="s">
        <v>43</v>
      </c>
      <c r="D30" s="24" t="s">
        <v>67</v>
      </c>
      <c r="E30" s="19">
        <v>90</v>
      </c>
      <c r="F30" s="30">
        <v>86</v>
      </c>
      <c r="G30" s="47">
        <v>0</v>
      </c>
      <c r="H30" s="47">
        <v>0</v>
      </c>
      <c r="I30" s="8">
        <v>0</v>
      </c>
      <c r="J30" s="8">
        <v>0</v>
      </c>
      <c r="K30" s="8">
        <v>0</v>
      </c>
      <c r="L30" s="12">
        <f t="shared" si="0"/>
        <v>25.142857142857142</v>
      </c>
    </row>
    <row r="31" spans="2:12" ht="15.75" customHeight="1" x14ac:dyDescent="0.25">
      <c r="B31" s="11">
        <f t="shared" si="1"/>
        <v>23</v>
      </c>
      <c r="C31" s="24" t="s">
        <v>44</v>
      </c>
      <c r="D31" s="24" t="s">
        <v>68</v>
      </c>
      <c r="E31" s="19">
        <v>95</v>
      </c>
      <c r="F31" s="30">
        <v>80</v>
      </c>
      <c r="G31" s="47">
        <v>70</v>
      </c>
      <c r="H31" s="47">
        <v>70</v>
      </c>
      <c r="I31" s="8">
        <v>0</v>
      </c>
      <c r="J31" s="8">
        <v>0</v>
      </c>
      <c r="K31" s="8">
        <v>0</v>
      </c>
      <c r="L31" s="12">
        <f t="shared" si="0"/>
        <v>45</v>
      </c>
    </row>
    <row r="32" spans="2:12" ht="15.75" customHeight="1" x14ac:dyDescent="0.25">
      <c r="B32" s="11">
        <f t="shared" si="1"/>
        <v>24</v>
      </c>
      <c r="C32" s="24" t="s">
        <v>45</v>
      </c>
      <c r="D32" s="24" t="s">
        <v>69</v>
      </c>
      <c r="E32" s="19">
        <v>90</v>
      </c>
      <c r="F32" s="30">
        <v>0</v>
      </c>
      <c r="G32" s="8">
        <v>75</v>
      </c>
      <c r="H32" s="8">
        <v>75</v>
      </c>
      <c r="I32" s="8">
        <v>0</v>
      </c>
      <c r="J32" s="8">
        <v>0</v>
      </c>
      <c r="K32" s="8">
        <v>0</v>
      </c>
      <c r="L32" s="12">
        <f t="shared" si="0"/>
        <v>34.285714285714285</v>
      </c>
    </row>
    <row r="33" spans="2:12" ht="15.75" customHeight="1" x14ac:dyDescent="0.25">
      <c r="B33" s="10">
        <f t="shared" si="1"/>
        <v>25</v>
      </c>
      <c r="C33" s="22"/>
      <c r="D33" s="23"/>
      <c r="E33" s="8"/>
      <c r="F33" s="30"/>
      <c r="G33" s="31"/>
      <c r="H33" s="31"/>
      <c r="I33" s="8"/>
      <c r="J33" s="8"/>
      <c r="K33" s="8"/>
      <c r="L33" s="12"/>
    </row>
    <row r="34" spans="2:12" ht="15.75" customHeight="1" x14ac:dyDescent="0.25">
      <c r="B34" s="10">
        <f t="shared" si="1"/>
        <v>26</v>
      </c>
      <c r="C34" s="10"/>
      <c r="D34" s="11"/>
      <c r="E34" s="8"/>
      <c r="F34" s="8"/>
      <c r="G34" s="8"/>
      <c r="H34" s="8"/>
      <c r="I34" s="8"/>
      <c r="J34" s="8"/>
      <c r="K34" s="8"/>
      <c r="L34" s="12"/>
    </row>
    <row r="35" spans="2:12" ht="15.75" customHeight="1" x14ac:dyDescent="0.25">
      <c r="B35" s="10">
        <f t="shared" si="1"/>
        <v>27</v>
      </c>
      <c r="C35" s="10"/>
      <c r="D35" s="11"/>
      <c r="E35" s="8"/>
      <c r="F35" s="8"/>
      <c r="G35" s="8"/>
      <c r="H35" s="8"/>
      <c r="I35" s="8"/>
      <c r="J35" s="8"/>
      <c r="K35" s="8"/>
      <c r="L35" s="12"/>
    </row>
    <row r="36" spans="2:12" ht="15.75" customHeight="1" x14ac:dyDescent="0.25">
      <c r="B36" s="10">
        <f t="shared" si="1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/>
    </row>
    <row r="37" spans="2:12" ht="15.75" customHeight="1" x14ac:dyDescent="0.25">
      <c r="B37" s="10">
        <f t="shared" si="1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1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1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1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1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0"/>
      <c r="D54" s="37"/>
      <c r="E54" s="14">
        <f t="shared" ref="E54:K54" si="2">COUNTIF(E9:E53,"&gt;=70")</f>
        <v>24</v>
      </c>
      <c r="F54" s="14">
        <f t="shared" si="2"/>
        <v>17</v>
      </c>
      <c r="G54" s="14">
        <f t="shared" si="2"/>
        <v>18</v>
      </c>
      <c r="H54" s="14">
        <f t="shared" si="2"/>
        <v>18</v>
      </c>
      <c r="I54" s="14">
        <f t="shared" si="2"/>
        <v>0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0"/>
      <c r="D55" s="37"/>
      <c r="E55" s="16">
        <f t="shared" ref="E55:L55" si="3">COUNTIF(E9:E53,"&lt;70")</f>
        <v>0</v>
      </c>
      <c r="F55" s="16">
        <f t="shared" si="3"/>
        <v>7</v>
      </c>
      <c r="G55" s="16">
        <f t="shared" si="3"/>
        <v>6</v>
      </c>
      <c r="H55" s="16">
        <f t="shared" si="3"/>
        <v>6</v>
      </c>
      <c r="I55" s="16">
        <f t="shared" si="3"/>
        <v>24</v>
      </c>
      <c r="J55" s="16">
        <f t="shared" si="3"/>
        <v>24</v>
      </c>
      <c r="K55" s="16">
        <f t="shared" si="3"/>
        <v>24</v>
      </c>
      <c r="L55" s="16">
        <f t="shared" si="3"/>
        <v>41</v>
      </c>
    </row>
    <row r="56" spans="2:12" ht="15.75" customHeight="1" x14ac:dyDescent="0.25">
      <c r="C56" s="40"/>
      <c r="D56" s="37"/>
      <c r="E56" s="16">
        <f t="shared" ref="E56:L56" si="4">COUNT(E9:E53)</f>
        <v>24</v>
      </c>
      <c r="F56" s="16">
        <f t="shared" si="4"/>
        <v>24</v>
      </c>
      <c r="G56" s="16">
        <f t="shared" si="4"/>
        <v>24</v>
      </c>
      <c r="H56" s="16">
        <f t="shared" si="4"/>
        <v>24</v>
      </c>
      <c r="I56" s="16">
        <f t="shared" si="4"/>
        <v>24</v>
      </c>
      <c r="J56" s="16">
        <f t="shared" si="4"/>
        <v>24</v>
      </c>
      <c r="K56" s="16">
        <f t="shared" si="4"/>
        <v>24</v>
      </c>
      <c r="L56" s="16">
        <f t="shared" si="4"/>
        <v>41</v>
      </c>
    </row>
    <row r="57" spans="2:12" ht="15.75" customHeight="1" x14ac:dyDescent="0.25">
      <c r="C57" s="40"/>
      <c r="D57" s="37"/>
      <c r="E57" s="17">
        <f t="shared" ref="E57:L57" si="5">E54/E56</f>
        <v>1</v>
      </c>
      <c r="F57" s="18">
        <f t="shared" si="5"/>
        <v>0.70833333333333337</v>
      </c>
      <c r="G57" s="18">
        <f t="shared" si="5"/>
        <v>0.75</v>
      </c>
      <c r="H57" s="18">
        <f t="shared" si="5"/>
        <v>0.75</v>
      </c>
      <c r="I57" s="18">
        <f t="shared" si="5"/>
        <v>0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0"/>
      <c r="D58" s="37"/>
      <c r="E58" s="17">
        <f t="shared" ref="E58:L58" si="6">E55/E56</f>
        <v>0</v>
      </c>
      <c r="F58" s="17">
        <f t="shared" si="6"/>
        <v>0.29166666666666669</v>
      </c>
      <c r="G58" s="18">
        <f t="shared" si="6"/>
        <v>0.25</v>
      </c>
      <c r="H58" s="18">
        <f t="shared" si="6"/>
        <v>0.25</v>
      </c>
      <c r="I58" s="18">
        <f t="shared" si="6"/>
        <v>1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0"/>
      <c r="D59" s="37"/>
    </row>
    <row r="60" spans="2:12" ht="15.75" customHeight="1" x14ac:dyDescent="0.25">
      <c r="C60" s="2"/>
      <c r="D60" s="2"/>
    </row>
    <row r="61" spans="2:12" ht="15.75" customHeight="1" x14ac:dyDescent="0.25">
      <c r="E61" s="34"/>
      <c r="F61" s="35"/>
      <c r="G61" s="35"/>
      <c r="H61" s="35"/>
      <c r="I61" s="35"/>
      <c r="J61" s="35"/>
      <c r="K61" s="35"/>
    </row>
    <row r="62" spans="2:12" ht="15.75" customHeight="1" x14ac:dyDescent="0.25">
      <c r="E62" s="32" t="s">
        <v>17</v>
      </c>
      <c r="F62" s="33"/>
      <c r="G62" s="33"/>
      <c r="H62" s="33"/>
      <c r="I62" s="33"/>
      <c r="J62" s="33"/>
      <c r="K62" s="33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00"/>
  <sheetViews>
    <sheetView topLeftCell="A4" zoomScale="77" zoomScaleNormal="77" workbookViewId="0">
      <selection activeCell="Q21" sqref="Q21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8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1"/>
      <c r="M2" s="1"/>
    </row>
    <row r="3" spans="2:13" x14ac:dyDescent="0.25">
      <c r="C3" s="39" t="s">
        <v>1</v>
      </c>
      <c r="D3" s="37"/>
      <c r="E3" s="37"/>
      <c r="F3" s="37"/>
      <c r="G3" s="37"/>
      <c r="H3" s="37"/>
      <c r="I3" s="37"/>
      <c r="J3" s="37"/>
      <c r="K3" s="37"/>
      <c r="L3" s="2"/>
      <c r="M3" s="2"/>
    </row>
    <row r="4" spans="2:13" x14ac:dyDescent="0.25">
      <c r="C4" t="s">
        <v>2</v>
      </c>
      <c r="D4" s="25" t="s">
        <v>104</v>
      </c>
      <c r="E4" s="43" t="s">
        <v>166</v>
      </c>
      <c r="F4" s="35"/>
      <c r="H4" t="s">
        <v>3</v>
      </c>
      <c r="I4" s="44" t="s">
        <v>105</v>
      </c>
      <c r="J4" s="35"/>
    </row>
    <row r="5" spans="2:13" ht="6.75" customHeight="1" x14ac:dyDescent="0.25">
      <c r="D5" s="5"/>
    </row>
    <row r="6" spans="2:13" x14ac:dyDescent="0.25">
      <c r="C6" t="s">
        <v>4</v>
      </c>
      <c r="D6" s="26" t="s">
        <v>20</v>
      </c>
      <c r="E6" s="27" t="s">
        <v>5</v>
      </c>
      <c r="F6" s="45" t="s">
        <v>21</v>
      </c>
      <c r="G6" s="35"/>
      <c r="H6" s="35"/>
      <c r="I6" s="35"/>
      <c r="J6" s="35"/>
      <c r="K6" s="35"/>
    </row>
    <row r="7" spans="2:13" ht="11.25" customHeight="1" x14ac:dyDescent="0.25"/>
    <row r="8" spans="2:13" x14ac:dyDescent="0.25">
      <c r="B8" s="6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11">
        <v>1</v>
      </c>
      <c r="C9" s="24" t="s">
        <v>70</v>
      </c>
      <c r="D9" s="24" t="s">
        <v>87</v>
      </c>
      <c r="E9" s="19">
        <v>95</v>
      </c>
      <c r="F9" s="8">
        <v>90</v>
      </c>
      <c r="G9" s="8">
        <v>70</v>
      </c>
      <c r="H9" s="8">
        <v>86</v>
      </c>
      <c r="I9" s="8">
        <v>100</v>
      </c>
      <c r="J9" s="8">
        <v>0</v>
      </c>
      <c r="K9" s="8">
        <v>0</v>
      </c>
      <c r="L9" s="12">
        <f t="shared" ref="L9:L53" si="0">SUM(E9:K9)/7</f>
        <v>63</v>
      </c>
    </row>
    <row r="10" spans="2:13" x14ac:dyDescent="0.25">
      <c r="B10" s="11">
        <f t="shared" ref="B10:B53" si="1">B9+1</f>
        <v>2</v>
      </c>
      <c r="C10" s="24" t="s">
        <v>71</v>
      </c>
      <c r="D10" s="24" t="s">
        <v>88</v>
      </c>
      <c r="E10" s="19">
        <v>88</v>
      </c>
      <c r="F10" s="8">
        <v>90</v>
      </c>
      <c r="G10" s="8">
        <v>95</v>
      </c>
      <c r="H10" s="8">
        <v>90</v>
      </c>
      <c r="I10" s="8">
        <v>100</v>
      </c>
      <c r="J10" s="8">
        <v>0</v>
      </c>
      <c r="K10" s="8">
        <v>0</v>
      </c>
      <c r="L10" s="12">
        <f t="shared" si="0"/>
        <v>66.142857142857139</v>
      </c>
    </row>
    <row r="11" spans="2:13" x14ac:dyDescent="0.25">
      <c r="B11" s="11">
        <f t="shared" si="1"/>
        <v>3</v>
      </c>
      <c r="C11" s="24" t="s">
        <v>72</v>
      </c>
      <c r="D11" s="24" t="s">
        <v>89</v>
      </c>
      <c r="E11" s="19">
        <v>90</v>
      </c>
      <c r="F11" s="8">
        <v>92</v>
      </c>
      <c r="G11" s="8">
        <v>100</v>
      </c>
      <c r="H11" s="8">
        <v>95</v>
      </c>
      <c r="I11" s="8">
        <v>100</v>
      </c>
      <c r="J11" s="8">
        <v>0</v>
      </c>
      <c r="K11" s="8">
        <v>0</v>
      </c>
      <c r="L11" s="12">
        <f t="shared" si="0"/>
        <v>68.142857142857139</v>
      </c>
    </row>
    <row r="12" spans="2:13" x14ac:dyDescent="0.25">
      <c r="B12" s="11">
        <f t="shared" si="1"/>
        <v>4</v>
      </c>
      <c r="C12" s="24" t="s">
        <v>73</v>
      </c>
      <c r="D12" s="24" t="s">
        <v>90</v>
      </c>
      <c r="E12" s="19">
        <v>95</v>
      </c>
      <c r="F12" s="8">
        <v>96</v>
      </c>
      <c r="G12" s="8">
        <v>100</v>
      </c>
      <c r="H12" s="8">
        <v>94</v>
      </c>
      <c r="I12" s="8">
        <v>100</v>
      </c>
      <c r="J12" s="8">
        <v>0</v>
      </c>
      <c r="K12" s="8">
        <v>0</v>
      </c>
      <c r="L12" s="12">
        <f t="shared" si="0"/>
        <v>69.285714285714292</v>
      </c>
    </row>
    <row r="13" spans="2:13" x14ac:dyDescent="0.25">
      <c r="B13" s="11">
        <f t="shared" si="1"/>
        <v>5</v>
      </c>
      <c r="C13" s="24" t="s">
        <v>74</v>
      </c>
      <c r="D13" s="24" t="s">
        <v>91</v>
      </c>
      <c r="E13" s="19">
        <v>85</v>
      </c>
      <c r="F13" s="8">
        <v>95</v>
      </c>
      <c r="G13" s="8">
        <v>100</v>
      </c>
      <c r="H13" s="8">
        <v>95</v>
      </c>
      <c r="I13" s="8">
        <v>100</v>
      </c>
      <c r="J13" s="8">
        <v>0</v>
      </c>
      <c r="K13" s="8">
        <v>0</v>
      </c>
      <c r="L13" s="12">
        <f t="shared" si="0"/>
        <v>67.857142857142861</v>
      </c>
    </row>
    <row r="14" spans="2:13" x14ac:dyDescent="0.25">
      <c r="B14" s="11">
        <f t="shared" si="1"/>
        <v>6</v>
      </c>
      <c r="C14" s="24" t="s">
        <v>75</v>
      </c>
      <c r="D14" s="24" t="s">
        <v>92</v>
      </c>
      <c r="E14" s="19">
        <v>88</v>
      </c>
      <c r="F14" s="8">
        <v>90</v>
      </c>
      <c r="G14" s="8">
        <v>94</v>
      </c>
      <c r="H14" s="47">
        <v>0</v>
      </c>
      <c r="I14" s="8">
        <v>80</v>
      </c>
      <c r="J14" s="8">
        <v>0</v>
      </c>
      <c r="K14" s="8">
        <v>0</v>
      </c>
      <c r="L14" s="12">
        <f t="shared" si="0"/>
        <v>50.285714285714285</v>
      </c>
    </row>
    <row r="15" spans="2:13" x14ac:dyDescent="0.25">
      <c r="B15" s="11">
        <f t="shared" si="1"/>
        <v>7</v>
      </c>
      <c r="C15" s="24" t="s">
        <v>76</v>
      </c>
      <c r="D15" s="24" t="s">
        <v>93</v>
      </c>
      <c r="E15" s="19">
        <v>85</v>
      </c>
      <c r="F15" s="8">
        <v>76</v>
      </c>
      <c r="G15" s="8">
        <v>75</v>
      </c>
      <c r="H15" s="47">
        <v>0</v>
      </c>
      <c r="I15" s="8">
        <v>0</v>
      </c>
      <c r="J15" s="8">
        <v>0</v>
      </c>
      <c r="K15" s="8">
        <v>0</v>
      </c>
      <c r="L15" s="12">
        <f t="shared" si="0"/>
        <v>33.714285714285715</v>
      </c>
    </row>
    <row r="16" spans="2:13" x14ac:dyDescent="0.25">
      <c r="B16" s="11">
        <f t="shared" si="1"/>
        <v>8</v>
      </c>
      <c r="C16" s="24" t="s">
        <v>77</v>
      </c>
      <c r="D16" s="24" t="s">
        <v>94</v>
      </c>
      <c r="E16" s="19">
        <v>95</v>
      </c>
      <c r="F16" s="8">
        <v>95</v>
      </c>
      <c r="G16" s="8">
        <v>100</v>
      </c>
      <c r="H16" s="8">
        <v>95</v>
      </c>
      <c r="I16" s="8">
        <v>100</v>
      </c>
      <c r="J16" s="8">
        <v>0</v>
      </c>
      <c r="K16" s="8">
        <v>0</v>
      </c>
      <c r="L16" s="12">
        <f t="shared" si="0"/>
        <v>69.285714285714292</v>
      </c>
    </row>
    <row r="17" spans="2:12" x14ac:dyDescent="0.25">
      <c r="B17" s="11">
        <f t="shared" si="1"/>
        <v>9</v>
      </c>
      <c r="C17" s="24" t="s">
        <v>78</v>
      </c>
      <c r="D17" s="24" t="s">
        <v>95</v>
      </c>
      <c r="E17" s="19">
        <v>90</v>
      </c>
      <c r="F17" s="8">
        <v>96</v>
      </c>
      <c r="G17" s="8">
        <v>100</v>
      </c>
      <c r="H17" s="8">
        <v>92</v>
      </c>
      <c r="I17" s="8">
        <v>100</v>
      </c>
      <c r="J17" s="8">
        <v>0</v>
      </c>
      <c r="K17" s="8">
        <v>0</v>
      </c>
      <c r="L17" s="12">
        <f t="shared" si="0"/>
        <v>68.285714285714292</v>
      </c>
    </row>
    <row r="18" spans="2:12" x14ac:dyDescent="0.25">
      <c r="B18" s="11">
        <f t="shared" si="1"/>
        <v>10</v>
      </c>
      <c r="C18" s="24" t="s">
        <v>79</v>
      </c>
      <c r="D18" s="24" t="s">
        <v>96</v>
      </c>
      <c r="E18" s="19">
        <v>88</v>
      </c>
      <c r="F18" s="8">
        <v>96</v>
      </c>
      <c r="G18" s="8">
        <v>100</v>
      </c>
      <c r="H18" s="8">
        <v>91</v>
      </c>
      <c r="I18" s="8">
        <v>100</v>
      </c>
      <c r="J18" s="8">
        <v>0</v>
      </c>
      <c r="K18" s="8">
        <v>0</v>
      </c>
      <c r="L18" s="12">
        <f t="shared" si="0"/>
        <v>67.857142857142861</v>
      </c>
    </row>
    <row r="19" spans="2:12" x14ac:dyDescent="0.25">
      <c r="B19" s="11">
        <f t="shared" si="1"/>
        <v>11</v>
      </c>
      <c r="C19" s="24" t="s">
        <v>80</v>
      </c>
      <c r="D19" s="24" t="s">
        <v>97</v>
      </c>
      <c r="E19" s="19">
        <v>80</v>
      </c>
      <c r="F19" s="8">
        <v>96</v>
      </c>
      <c r="G19" s="8">
        <v>100</v>
      </c>
      <c r="H19" s="8">
        <v>95</v>
      </c>
      <c r="I19" s="8">
        <v>100</v>
      </c>
      <c r="J19" s="8">
        <v>0</v>
      </c>
      <c r="K19" s="8">
        <v>0</v>
      </c>
      <c r="L19" s="12">
        <f t="shared" si="0"/>
        <v>67.285714285714292</v>
      </c>
    </row>
    <row r="20" spans="2:12" x14ac:dyDescent="0.25">
      <c r="B20" s="11">
        <f t="shared" si="1"/>
        <v>12</v>
      </c>
      <c r="C20" s="24" t="s">
        <v>81</v>
      </c>
      <c r="D20" s="24" t="s">
        <v>98</v>
      </c>
      <c r="E20" s="19">
        <v>90</v>
      </c>
      <c r="F20" s="8">
        <v>85</v>
      </c>
      <c r="G20" s="8">
        <v>70</v>
      </c>
      <c r="H20" s="8">
        <v>88</v>
      </c>
      <c r="I20" s="8">
        <v>90</v>
      </c>
      <c r="J20" s="8">
        <v>0</v>
      </c>
      <c r="K20" s="8">
        <v>0</v>
      </c>
      <c r="L20" s="12">
        <f t="shared" si="0"/>
        <v>60.428571428571431</v>
      </c>
    </row>
    <row r="21" spans="2:12" ht="15.75" customHeight="1" x14ac:dyDescent="0.25">
      <c r="B21" s="11">
        <f t="shared" si="1"/>
        <v>13</v>
      </c>
      <c r="C21" s="24" t="s">
        <v>82</v>
      </c>
      <c r="D21" s="24" t="s">
        <v>99</v>
      </c>
      <c r="E21" s="19">
        <v>90</v>
      </c>
      <c r="F21" s="8">
        <v>90</v>
      </c>
      <c r="G21" s="8">
        <v>100</v>
      </c>
      <c r="H21" s="8">
        <v>95</v>
      </c>
      <c r="I21" s="8">
        <v>100</v>
      </c>
      <c r="J21" s="8">
        <v>0</v>
      </c>
      <c r="K21" s="8">
        <v>0</v>
      </c>
      <c r="L21" s="12">
        <f t="shared" si="0"/>
        <v>67.857142857142861</v>
      </c>
    </row>
    <row r="22" spans="2:12" ht="15.75" customHeight="1" x14ac:dyDescent="0.25">
      <c r="B22" s="11">
        <f t="shared" si="1"/>
        <v>14</v>
      </c>
      <c r="C22" s="24" t="s">
        <v>83</v>
      </c>
      <c r="D22" s="24" t="s">
        <v>100</v>
      </c>
      <c r="E22" s="19">
        <v>95</v>
      </c>
      <c r="F22" s="8">
        <v>88</v>
      </c>
      <c r="G22" s="8">
        <v>94</v>
      </c>
      <c r="H22" s="8">
        <v>90</v>
      </c>
      <c r="I22" s="8">
        <v>90</v>
      </c>
      <c r="J22" s="8">
        <v>0</v>
      </c>
      <c r="K22" s="8">
        <v>0</v>
      </c>
      <c r="L22" s="12">
        <f t="shared" si="0"/>
        <v>65.285714285714292</v>
      </c>
    </row>
    <row r="23" spans="2:12" ht="15.75" customHeight="1" x14ac:dyDescent="0.25">
      <c r="B23" s="11">
        <f t="shared" si="1"/>
        <v>15</v>
      </c>
      <c r="C23" s="24" t="s">
        <v>84</v>
      </c>
      <c r="D23" s="24" t="s">
        <v>101</v>
      </c>
      <c r="E23" s="19">
        <v>95</v>
      </c>
      <c r="F23" s="8">
        <v>92</v>
      </c>
      <c r="G23" s="8">
        <v>100</v>
      </c>
      <c r="H23" s="8">
        <v>90</v>
      </c>
      <c r="I23" s="8">
        <v>95</v>
      </c>
      <c r="J23" s="8">
        <v>0</v>
      </c>
      <c r="K23" s="8">
        <v>0</v>
      </c>
      <c r="L23" s="12">
        <f t="shared" si="0"/>
        <v>67.428571428571431</v>
      </c>
    </row>
    <row r="24" spans="2:12" ht="15.75" customHeight="1" x14ac:dyDescent="0.25">
      <c r="B24" s="11">
        <f t="shared" si="1"/>
        <v>16</v>
      </c>
      <c r="C24" s="24" t="s">
        <v>85</v>
      </c>
      <c r="D24" s="24" t="s">
        <v>102</v>
      </c>
      <c r="E24" s="19">
        <v>92</v>
      </c>
      <c r="F24" s="8">
        <v>92</v>
      </c>
      <c r="G24" s="8">
        <v>95</v>
      </c>
      <c r="H24" s="8">
        <v>90</v>
      </c>
      <c r="I24" s="8">
        <v>94</v>
      </c>
      <c r="J24" s="8">
        <v>0</v>
      </c>
      <c r="K24" s="8">
        <v>0</v>
      </c>
      <c r="L24" s="12">
        <f t="shared" si="0"/>
        <v>66.142857142857139</v>
      </c>
    </row>
    <row r="25" spans="2:12" ht="15.75" customHeight="1" x14ac:dyDescent="0.25">
      <c r="B25" s="11">
        <f t="shared" si="1"/>
        <v>17</v>
      </c>
      <c r="C25" s="24" t="s">
        <v>86</v>
      </c>
      <c r="D25" s="24" t="s">
        <v>103</v>
      </c>
      <c r="E25" s="19">
        <v>70</v>
      </c>
      <c r="F25" s="8">
        <v>0</v>
      </c>
      <c r="G25" s="8">
        <v>0</v>
      </c>
      <c r="H25" s="8">
        <v>80</v>
      </c>
      <c r="I25" s="8">
        <v>70</v>
      </c>
      <c r="J25" s="8">
        <v>0</v>
      </c>
      <c r="K25" s="8">
        <v>0</v>
      </c>
      <c r="L25" s="12">
        <f t="shared" si="0"/>
        <v>31.428571428571427</v>
      </c>
    </row>
    <row r="26" spans="2:12" ht="15.75" customHeight="1" x14ac:dyDescent="0.25">
      <c r="B26" s="10">
        <f t="shared" si="1"/>
        <v>18</v>
      </c>
      <c r="C26" s="22"/>
      <c r="D26" s="23"/>
      <c r="E26" s="8"/>
      <c r="F26" s="8"/>
      <c r="G26" s="8"/>
      <c r="H26" s="31"/>
      <c r="I26" s="31"/>
      <c r="J26" s="8"/>
      <c r="K26" s="8"/>
      <c r="L26" s="12"/>
    </row>
    <row r="27" spans="2:12" ht="15.75" customHeight="1" x14ac:dyDescent="0.25">
      <c r="B27" s="10">
        <f t="shared" si="1"/>
        <v>19</v>
      </c>
      <c r="C27" s="10"/>
      <c r="D27" s="11"/>
      <c r="E27" s="8"/>
      <c r="F27" s="8"/>
      <c r="G27" s="8"/>
      <c r="H27" s="8"/>
      <c r="I27" s="8"/>
      <c r="J27" s="8"/>
      <c r="K27" s="8"/>
      <c r="L27" s="12"/>
    </row>
    <row r="28" spans="2:12" ht="15.75" customHeight="1" x14ac:dyDescent="0.25">
      <c r="B28" s="10">
        <f t="shared" si="1"/>
        <v>20</v>
      </c>
      <c r="C28" s="10"/>
      <c r="D28" s="11"/>
      <c r="E28" s="8"/>
      <c r="F28" s="8"/>
      <c r="G28" s="8"/>
      <c r="H28" s="8"/>
      <c r="I28" s="8"/>
      <c r="J28" s="8"/>
      <c r="K28" s="8"/>
      <c r="L28" s="12"/>
    </row>
    <row r="29" spans="2:12" ht="15.75" customHeight="1" x14ac:dyDescent="0.25">
      <c r="B29" s="10">
        <f t="shared" si="1"/>
        <v>21</v>
      </c>
      <c r="C29" s="10"/>
      <c r="D29" s="11"/>
      <c r="E29" s="8"/>
      <c r="F29" s="8"/>
      <c r="G29" s="8"/>
      <c r="H29" s="8"/>
      <c r="I29" s="8"/>
      <c r="J29" s="8"/>
      <c r="K29" s="8"/>
      <c r="L29" s="12"/>
    </row>
    <row r="30" spans="2:12" ht="15.75" customHeight="1" x14ac:dyDescent="0.25">
      <c r="B30" s="10">
        <f t="shared" si="1"/>
        <v>22</v>
      </c>
      <c r="C30" s="10"/>
      <c r="D30" s="11"/>
      <c r="E30" s="8"/>
      <c r="F30" s="8"/>
      <c r="G30" s="8"/>
      <c r="H30" s="8"/>
      <c r="I30" s="8"/>
      <c r="J30" s="8"/>
      <c r="K30" s="8"/>
      <c r="L30" s="12"/>
    </row>
    <row r="31" spans="2:12" ht="15.75" customHeight="1" x14ac:dyDescent="0.25">
      <c r="B31" s="10">
        <f t="shared" si="1"/>
        <v>23</v>
      </c>
      <c r="C31" s="10"/>
      <c r="D31" s="11"/>
      <c r="E31" s="8"/>
      <c r="F31" s="8"/>
      <c r="G31" s="8"/>
      <c r="H31" s="8"/>
      <c r="I31" s="8"/>
      <c r="J31" s="8"/>
      <c r="K31" s="8"/>
      <c r="L31" s="12"/>
    </row>
    <row r="32" spans="2:12" ht="15.75" customHeight="1" x14ac:dyDescent="0.25">
      <c r="B32" s="10">
        <f t="shared" si="1"/>
        <v>24</v>
      </c>
      <c r="C32" s="10"/>
      <c r="D32" s="11"/>
      <c r="E32" s="8"/>
      <c r="F32" s="8"/>
      <c r="G32" s="8"/>
      <c r="H32" s="8"/>
      <c r="I32" s="8"/>
      <c r="J32" s="8"/>
      <c r="K32" s="8"/>
      <c r="L32" s="12"/>
    </row>
    <row r="33" spans="2:12" ht="15.75" customHeight="1" x14ac:dyDescent="0.25">
      <c r="B33" s="10">
        <f t="shared" si="1"/>
        <v>25</v>
      </c>
      <c r="C33" s="10"/>
      <c r="D33" s="11"/>
      <c r="E33" s="8"/>
      <c r="F33" s="8"/>
      <c r="G33" s="8"/>
      <c r="H33" s="8"/>
      <c r="I33" s="8"/>
      <c r="J33" s="8"/>
      <c r="K33" s="8"/>
      <c r="L33" s="12"/>
    </row>
    <row r="34" spans="2:12" ht="15.75" customHeight="1" x14ac:dyDescent="0.25">
      <c r="B34" s="10">
        <f t="shared" si="1"/>
        <v>26</v>
      </c>
      <c r="C34" s="10"/>
      <c r="D34" s="11"/>
      <c r="E34" s="8"/>
      <c r="F34" s="8"/>
      <c r="G34" s="8"/>
      <c r="H34" s="8"/>
      <c r="I34" s="8"/>
      <c r="J34" s="8"/>
      <c r="K34" s="8"/>
      <c r="L34" s="12"/>
    </row>
    <row r="35" spans="2:12" ht="15.75" customHeight="1" x14ac:dyDescent="0.25">
      <c r="B35" s="10">
        <f t="shared" si="1"/>
        <v>27</v>
      </c>
      <c r="C35" s="10"/>
      <c r="D35" s="11"/>
      <c r="E35" s="8"/>
      <c r="F35" s="8"/>
      <c r="G35" s="8"/>
      <c r="H35" s="8"/>
      <c r="I35" s="8"/>
      <c r="J35" s="8"/>
      <c r="K35" s="8"/>
      <c r="L35" s="12"/>
    </row>
    <row r="36" spans="2:12" ht="15.75" customHeight="1" x14ac:dyDescent="0.25">
      <c r="B36" s="10">
        <f t="shared" si="1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/>
    </row>
    <row r="37" spans="2:12" ht="15.75" customHeight="1" x14ac:dyDescent="0.25">
      <c r="B37" s="10">
        <f t="shared" si="1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/>
    </row>
    <row r="38" spans="2:12" ht="15.75" customHeight="1" x14ac:dyDescent="0.25">
      <c r="B38" s="10">
        <f t="shared" si="1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/>
    </row>
    <row r="39" spans="2:12" ht="15.75" customHeight="1" x14ac:dyDescent="0.25">
      <c r="B39" s="10">
        <f t="shared" si="1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/>
    </row>
    <row r="40" spans="2:12" ht="15.75" customHeight="1" x14ac:dyDescent="0.25">
      <c r="B40" s="10">
        <f t="shared" si="1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1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0"/>
      <c r="D54" s="37"/>
      <c r="E54" s="14">
        <f t="shared" ref="E54:K54" si="2">COUNTIF(E9:E53,"&gt;=70")</f>
        <v>17</v>
      </c>
      <c r="F54" s="14">
        <f t="shared" si="2"/>
        <v>16</v>
      </c>
      <c r="G54" s="14">
        <f t="shared" si="2"/>
        <v>16</v>
      </c>
      <c r="H54" s="14">
        <f t="shared" si="2"/>
        <v>15</v>
      </c>
      <c r="I54" s="14">
        <f t="shared" si="2"/>
        <v>16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0"/>
      <c r="D55" s="37"/>
      <c r="E55" s="16">
        <f t="shared" ref="E55:L55" si="3">COUNTIF(E9:E53,"&lt;70")</f>
        <v>0</v>
      </c>
      <c r="F55" s="16">
        <f t="shared" si="3"/>
        <v>1</v>
      </c>
      <c r="G55" s="16">
        <f t="shared" si="3"/>
        <v>1</v>
      </c>
      <c r="H55" s="16">
        <f t="shared" si="3"/>
        <v>2</v>
      </c>
      <c r="I55" s="16">
        <f t="shared" si="3"/>
        <v>1</v>
      </c>
      <c r="J55" s="16">
        <f t="shared" si="3"/>
        <v>17</v>
      </c>
      <c r="K55" s="16">
        <f t="shared" si="3"/>
        <v>17</v>
      </c>
      <c r="L55" s="16">
        <f t="shared" si="3"/>
        <v>31</v>
      </c>
    </row>
    <row r="56" spans="2:12" ht="15.75" customHeight="1" x14ac:dyDescent="0.25">
      <c r="C56" s="40"/>
      <c r="D56" s="37"/>
      <c r="E56" s="16">
        <f t="shared" ref="E56:L56" si="4">COUNT(E9:E53)</f>
        <v>17</v>
      </c>
      <c r="F56" s="16">
        <f t="shared" si="4"/>
        <v>17</v>
      </c>
      <c r="G56" s="16">
        <f t="shared" si="4"/>
        <v>17</v>
      </c>
      <c r="H56" s="16">
        <f t="shared" si="4"/>
        <v>17</v>
      </c>
      <c r="I56" s="16">
        <f t="shared" si="4"/>
        <v>17</v>
      </c>
      <c r="J56" s="16">
        <f t="shared" si="4"/>
        <v>17</v>
      </c>
      <c r="K56" s="16">
        <f t="shared" si="4"/>
        <v>17</v>
      </c>
      <c r="L56" s="16">
        <f t="shared" si="4"/>
        <v>31</v>
      </c>
    </row>
    <row r="57" spans="2:12" ht="15.75" customHeight="1" x14ac:dyDescent="0.25">
      <c r="C57" s="40"/>
      <c r="D57" s="37"/>
      <c r="E57" s="17">
        <f t="shared" ref="E57:L57" si="5">E54/E56</f>
        <v>1</v>
      </c>
      <c r="F57" s="18">
        <f t="shared" si="5"/>
        <v>0.94117647058823528</v>
      </c>
      <c r="G57" s="18">
        <f t="shared" si="5"/>
        <v>0.94117647058823528</v>
      </c>
      <c r="H57" s="18">
        <f t="shared" si="5"/>
        <v>0.88235294117647056</v>
      </c>
      <c r="I57" s="18">
        <f t="shared" si="5"/>
        <v>0.94117647058823528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0"/>
      <c r="D58" s="37"/>
      <c r="E58" s="17">
        <f t="shared" ref="E58:L58" si="6">E55/E56</f>
        <v>0</v>
      </c>
      <c r="F58" s="17">
        <f t="shared" si="6"/>
        <v>5.8823529411764705E-2</v>
      </c>
      <c r="G58" s="18">
        <f t="shared" si="6"/>
        <v>5.8823529411764705E-2</v>
      </c>
      <c r="H58" s="18">
        <f t="shared" si="6"/>
        <v>0.11764705882352941</v>
      </c>
      <c r="I58" s="18">
        <f t="shared" si="6"/>
        <v>5.8823529411764705E-2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0"/>
      <c r="D59" s="37"/>
    </row>
    <row r="60" spans="2:12" ht="15.75" customHeight="1" x14ac:dyDescent="0.25">
      <c r="C60" s="2"/>
      <c r="D60" s="2"/>
    </row>
    <row r="61" spans="2:12" ht="15.75" customHeight="1" x14ac:dyDescent="0.25">
      <c r="E61" s="34"/>
      <c r="F61" s="35"/>
      <c r="G61" s="35"/>
      <c r="H61" s="35"/>
      <c r="I61" s="35"/>
      <c r="J61" s="35"/>
      <c r="K61" s="35"/>
    </row>
    <row r="62" spans="2:12" ht="15.75" customHeight="1" x14ac:dyDescent="0.25">
      <c r="E62" s="32" t="s">
        <v>17</v>
      </c>
      <c r="F62" s="33"/>
      <c r="G62" s="33"/>
      <c r="H62" s="33"/>
      <c r="I62" s="33"/>
      <c r="J62" s="33"/>
      <c r="K62" s="33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100"/>
  <sheetViews>
    <sheetView topLeftCell="A8" zoomScale="66" zoomScaleNormal="66" workbookViewId="0">
      <selection activeCell="Q23" sqref="Q2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1.71093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1"/>
      <c r="M2" s="1"/>
    </row>
    <row r="3" spans="2:13" x14ac:dyDescent="0.25">
      <c r="C3" s="39" t="s">
        <v>1</v>
      </c>
      <c r="D3" s="37"/>
      <c r="E3" s="37"/>
      <c r="F3" s="37"/>
      <c r="G3" s="37"/>
      <c r="H3" s="37"/>
      <c r="I3" s="37"/>
      <c r="J3" s="37"/>
      <c r="K3" s="37"/>
      <c r="L3" s="2"/>
      <c r="M3" s="2"/>
    </row>
    <row r="4" spans="2:13" x14ac:dyDescent="0.25">
      <c r="C4" t="s">
        <v>2</v>
      </c>
      <c r="D4" s="25" t="s">
        <v>164</v>
      </c>
      <c r="E4" s="43" t="s">
        <v>165</v>
      </c>
      <c r="F4" s="35"/>
      <c r="H4" t="s">
        <v>3</v>
      </c>
      <c r="I4" s="42">
        <v>45008</v>
      </c>
      <c r="J4" s="35"/>
    </row>
    <row r="5" spans="2:13" ht="6.75" customHeight="1" x14ac:dyDescent="0.25">
      <c r="D5" s="5"/>
    </row>
    <row r="6" spans="2:13" x14ac:dyDescent="0.25">
      <c r="C6" t="s">
        <v>4</v>
      </c>
      <c r="D6" s="26" t="s">
        <v>20</v>
      </c>
      <c r="E6" s="27" t="s">
        <v>5</v>
      </c>
      <c r="F6" s="45" t="s">
        <v>21</v>
      </c>
      <c r="G6" s="35"/>
      <c r="H6" s="35"/>
      <c r="I6" s="35"/>
      <c r="J6" s="35"/>
      <c r="K6" s="35"/>
    </row>
    <row r="7" spans="2:13" ht="11.25" customHeight="1" x14ac:dyDescent="0.25"/>
    <row r="8" spans="2:13" x14ac:dyDescent="0.25">
      <c r="B8" s="6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11">
        <v>1</v>
      </c>
      <c r="C9" s="28" t="s">
        <v>106</v>
      </c>
      <c r="D9" s="28" t="s">
        <v>135</v>
      </c>
      <c r="E9" s="19">
        <v>90</v>
      </c>
      <c r="F9" s="8">
        <v>94</v>
      </c>
      <c r="G9" s="8">
        <v>100</v>
      </c>
      <c r="H9" s="8">
        <v>100</v>
      </c>
      <c r="I9" s="8">
        <v>100</v>
      </c>
      <c r="J9" s="8">
        <v>0</v>
      </c>
      <c r="K9" s="8">
        <v>0</v>
      </c>
      <c r="L9" s="12">
        <f t="shared" ref="L9:L53" si="0">SUM(E9:K9)/7</f>
        <v>69.142857142857139</v>
      </c>
    </row>
    <row r="10" spans="2:13" x14ac:dyDescent="0.25">
      <c r="B10" s="11">
        <f t="shared" ref="B10:B53" si="1">B9+1</f>
        <v>2</v>
      </c>
      <c r="C10" s="28" t="s">
        <v>107</v>
      </c>
      <c r="D10" s="28" t="s">
        <v>136</v>
      </c>
      <c r="E10" s="19">
        <v>91</v>
      </c>
      <c r="F10" s="8">
        <v>95</v>
      </c>
      <c r="G10" s="8">
        <v>90</v>
      </c>
      <c r="H10" s="8">
        <v>95</v>
      </c>
      <c r="I10" s="8">
        <v>95</v>
      </c>
      <c r="J10" s="8">
        <v>0</v>
      </c>
      <c r="K10" s="8">
        <v>0</v>
      </c>
      <c r="L10" s="12">
        <f t="shared" si="0"/>
        <v>66.571428571428569</v>
      </c>
    </row>
    <row r="11" spans="2:13" x14ac:dyDescent="0.25">
      <c r="B11" s="11">
        <f t="shared" si="1"/>
        <v>3</v>
      </c>
      <c r="C11" s="28" t="s">
        <v>108</v>
      </c>
      <c r="D11" s="28" t="s">
        <v>137</v>
      </c>
      <c r="E11" s="19">
        <v>92</v>
      </c>
      <c r="F11" s="8">
        <v>92</v>
      </c>
      <c r="G11" s="8">
        <v>90</v>
      </c>
      <c r="H11" s="8">
        <v>95</v>
      </c>
      <c r="I11" s="8">
        <v>95</v>
      </c>
      <c r="J11" s="8">
        <v>0</v>
      </c>
      <c r="K11" s="8">
        <v>0</v>
      </c>
      <c r="L11" s="12">
        <f t="shared" si="0"/>
        <v>66.285714285714292</v>
      </c>
    </row>
    <row r="12" spans="2:13" x14ac:dyDescent="0.25">
      <c r="B12" s="11">
        <f t="shared" si="1"/>
        <v>4</v>
      </c>
      <c r="C12" s="28" t="s">
        <v>109</v>
      </c>
      <c r="D12" s="28" t="s">
        <v>138</v>
      </c>
      <c r="E12" s="19">
        <v>92</v>
      </c>
      <c r="F12" s="8">
        <v>92</v>
      </c>
      <c r="G12" s="8">
        <v>70</v>
      </c>
      <c r="H12" s="8">
        <v>92</v>
      </c>
      <c r="I12" s="8">
        <v>92</v>
      </c>
      <c r="J12" s="8">
        <v>0</v>
      </c>
      <c r="K12" s="8">
        <v>0</v>
      </c>
      <c r="L12" s="12">
        <f t="shared" si="0"/>
        <v>62.571428571428569</v>
      </c>
    </row>
    <row r="13" spans="2:13" x14ac:dyDescent="0.25">
      <c r="B13" s="11">
        <f t="shared" si="1"/>
        <v>5</v>
      </c>
      <c r="C13" s="28" t="s">
        <v>110</v>
      </c>
      <c r="D13" s="28" t="s">
        <v>139</v>
      </c>
      <c r="E13" s="19">
        <v>90</v>
      </c>
      <c r="F13" s="8">
        <v>94</v>
      </c>
      <c r="G13" s="8">
        <v>100</v>
      </c>
      <c r="H13" s="8">
        <v>92</v>
      </c>
      <c r="I13" s="8">
        <v>92</v>
      </c>
      <c r="J13" s="8">
        <v>0</v>
      </c>
      <c r="K13" s="8">
        <v>0</v>
      </c>
      <c r="L13" s="12">
        <f t="shared" si="0"/>
        <v>66.857142857142861</v>
      </c>
    </row>
    <row r="14" spans="2:13" x14ac:dyDescent="0.25">
      <c r="B14" s="11">
        <f t="shared" si="1"/>
        <v>6</v>
      </c>
      <c r="C14" s="28" t="s">
        <v>111</v>
      </c>
      <c r="D14" s="28" t="s">
        <v>140</v>
      </c>
      <c r="E14" s="19">
        <v>90</v>
      </c>
      <c r="F14" s="8">
        <v>92</v>
      </c>
      <c r="G14" s="8">
        <v>90</v>
      </c>
      <c r="H14" s="8">
        <v>90</v>
      </c>
      <c r="I14" s="8">
        <v>90</v>
      </c>
      <c r="J14" s="8">
        <v>0</v>
      </c>
      <c r="K14" s="8">
        <v>0</v>
      </c>
      <c r="L14" s="12">
        <f t="shared" si="0"/>
        <v>64.571428571428569</v>
      </c>
    </row>
    <row r="15" spans="2:13" x14ac:dyDescent="0.25">
      <c r="B15" s="11">
        <f t="shared" si="1"/>
        <v>7</v>
      </c>
      <c r="C15" s="28" t="s">
        <v>112</v>
      </c>
      <c r="D15" s="28" t="s">
        <v>141</v>
      </c>
      <c r="E15" s="19">
        <v>90</v>
      </c>
      <c r="F15" s="8">
        <v>90</v>
      </c>
      <c r="G15" s="8">
        <v>90</v>
      </c>
      <c r="H15" s="8">
        <v>92</v>
      </c>
      <c r="I15" s="8">
        <v>92</v>
      </c>
      <c r="J15" s="8">
        <v>0</v>
      </c>
      <c r="K15" s="8">
        <v>0</v>
      </c>
      <c r="L15" s="12">
        <f t="shared" si="0"/>
        <v>64.857142857142861</v>
      </c>
    </row>
    <row r="16" spans="2:13" x14ac:dyDescent="0.25">
      <c r="B16" s="11">
        <f t="shared" si="1"/>
        <v>8</v>
      </c>
      <c r="C16" s="28" t="s">
        <v>113</v>
      </c>
      <c r="D16" s="28" t="s">
        <v>142</v>
      </c>
      <c r="E16" s="19">
        <v>86</v>
      </c>
      <c r="F16" s="8">
        <v>0</v>
      </c>
      <c r="G16" s="47">
        <v>70</v>
      </c>
      <c r="H16" s="47">
        <v>0</v>
      </c>
      <c r="I16" s="47">
        <v>0</v>
      </c>
      <c r="J16" s="47">
        <v>0</v>
      </c>
      <c r="K16" s="47">
        <v>0</v>
      </c>
      <c r="L16" s="12">
        <f t="shared" si="0"/>
        <v>22.285714285714285</v>
      </c>
    </row>
    <row r="17" spans="2:18" x14ac:dyDescent="0.25">
      <c r="B17" s="11">
        <f t="shared" si="1"/>
        <v>9</v>
      </c>
      <c r="C17" s="28" t="s">
        <v>114</v>
      </c>
      <c r="D17" s="28" t="s">
        <v>143</v>
      </c>
      <c r="E17" s="19">
        <v>88</v>
      </c>
      <c r="F17" s="8">
        <v>90</v>
      </c>
      <c r="G17" s="47">
        <v>100</v>
      </c>
      <c r="H17" s="47">
        <v>100</v>
      </c>
      <c r="I17" s="47">
        <v>100</v>
      </c>
      <c r="J17" s="47">
        <v>0</v>
      </c>
      <c r="K17" s="47">
        <v>0</v>
      </c>
      <c r="L17" s="12">
        <f t="shared" si="0"/>
        <v>68.285714285714292</v>
      </c>
    </row>
    <row r="18" spans="2:18" x14ac:dyDescent="0.25">
      <c r="B18" s="11">
        <f t="shared" si="1"/>
        <v>10</v>
      </c>
      <c r="C18" s="28" t="s">
        <v>115</v>
      </c>
      <c r="D18" s="28" t="s">
        <v>144</v>
      </c>
      <c r="E18" s="19">
        <v>90</v>
      </c>
      <c r="F18" s="8">
        <v>90</v>
      </c>
      <c r="G18" s="47">
        <v>90</v>
      </c>
      <c r="H18" s="47">
        <v>90</v>
      </c>
      <c r="I18" s="47">
        <v>90</v>
      </c>
      <c r="J18" s="47">
        <v>0</v>
      </c>
      <c r="K18" s="47">
        <v>0</v>
      </c>
      <c r="L18" s="12">
        <f t="shared" si="0"/>
        <v>64.285714285714292</v>
      </c>
    </row>
    <row r="19" spans="2:18" x14ac:dyDescent="0.25">
      <c r="B19" s="11">
        <f t="shared" si="1"/>
        <v>11</v>
      </c>
      <c r="C19" s="28" t="s">
        <v>116</v>
      </c>
      <c r="D19" s="28" t="s">
        <v>145</v>
      </c>
      <c r="E19" s="19">
        <v>92</v>
      </c>
      <c r="F19" s="8">
        <v>92</v>
      </c>
      <c r="G19" s="47">
        <v>100</v>
      </c>
      <c r="H19" s="47">
        <v>95</v>
      </c>
      <c r="I19" s="47">
        <v>95</v>
      </c>
      <c r="J19" s="47">
        <v>0</v>
      </c>
      <c r="K19" s="47">
        <v>0</v>
      </c>
      <c r="L19" s="12">
        <f t="shared" si="0"/>
        <v>67.714285714285708</v>
      </c>
    </row>
    <row r="20" spans="2:18" x14ac:dyDescent="0.25">
      <c r="B20" s="11">
        <f t="shared" si="1"/>
        <v>12</v>
      </c>
      <c r="C20" s="28" t="s">
        <v>117</v>
      </c>
      <c r="D20" s="28" t="s">
        <v>146</v>
      </c>
      <c r="E20" s="19">
        <v>91</v>
      </c>
      <c r="F20" s="8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12">
        <f t="shared" si="0"/>
        <v>13</v>
      </c>
      <c r="R20">
        <v>20</v>
      </c>
    </row>
    <row r="21" spans="2:18" ht="15.75" customHeight="1" x14ac:dyDescent="0.25">
      <c r="B21" s="11">
        <f t="shared" si="1"/>
        <v>13</v>
      </c>
      <c r="C21" s="28" t="s">
        <v>118</v>
      </c>
      <c r="D21" s="28" t="s">
        <v>147</v>
      </c>
      <c r="E21" s="19">
        <v>88</v>
      </c>
      <c r="F21" s="8">
        <v>90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12">
        <f t="shared" si="0"/>
        <v>25.428571428571427</v>
      </c>
    </row>
    <row r="22" spans="2:18" ht="15.75" customHeight="1" x14ac:dyDescent="0.25">
      <c r="B22" s="11">
        <f t="shared" si="1"/>
        <v>14</v>
      </c>
      <c r="C22" s="28" t="s">
        <v>119</v>
      </c>
      <c r="D22" s="28" t="s">
        <v>148</v>
      </c>
      <c r="E22" s="19">
        <v>88</v>
      </c>
      <c r="F22" s="8">
        <v>92</v>
      </c>
      <c r="G22" s="47">
        <v>92</v>
      </c>
      <c r="H22" s="47">
        <v>92</v>
      </c>
      <c r="I22" s="47">
        <v>92</v>
      </c>
      <c r="J22" s="47">
        <v>0</v>
      </c>
      <c r="K22" s="47">
        <v>0</v>
      </c>
      <c r="L22" s="12">
        <f t="shared" si="0"/>
        <v>65.142857142857139</v>
      </c>
    </row>
    <row r="23" spans="2:18" ht="15.75" customHeight="1" x14ac:dyDescent="0.25">
      <c r="B23" s="11">
        <f t="shared" si="1"/>
        <v>15</v>
      </c>
      <c r="C23" s="28" t="s">
        <v>120</v>
      </c>
      <c r="D23" s="28" t="s">
        <v>149</v>
      </c>
      <c r="E23" s="19">
        <v>86</v>
      </c>
      <c r="F23" s="8">
        <v>90</v>
      </c>
      <c r="G23" s="47">
        <v>70</v>
      </c>
      <c r="H23" s="47">
        <v>0</v>
      </c>
      <c r="I23" s="47">
        <v>0</v>
      </c>
      <c r="J23" s="47">
        <v>0</v>
      </c>
      <c r="K23" s="47">
        <v>0</v>
      </c>
      <c r="L23" s="12">
        <f t="shared" si="0"/>
        <v>35.142857142857146</v>
      </c>
    </row>
    <row r="24" spans="2:18" ht="15.75" customHeight="1" x14ac:dyDescent="0.25">
      <c r="B24" s="11">
        <f t="shared" si="1"/>
        <v>16</v>
      </c>
      <c r="C24" s="28" t="s">
        <v>121</v>
      </c>
      <c r="D24" s="28" t="s">
        <v>150</v>
      </c>
      <c r="E24" s="19">
        <v>88</v>
      </c>
      <c r="F24" s="8">
        <v>78</v>
      </c>
      <c r="G24" s="47">
        <v>70</v>
      </c>
      <c r="H24" s="47">
        <v>0</v>
      </c>
      <c r="I24" s="47">
        <v>0</v>
      </c>
      <c r="J24" s="47">
        <v>0</v>
      </c>
      <c r="K24" s="47">
        <v>0</v>
      </c>
      <c r="L24" s="12">
        <f t="shared" si="0"/>
        <v>33.714285714285715</v>
      </c>
    </row>
    <row r="25" spans="2:18" ht="15.75" customHeight="1" x14ac:dyDescent="0.25">
      <c r="B25" s="11">
        <f t="shared" si="1"/>
        <v>17</v>
      </c>
      <c r="C25" s="28" t="s">
        <v>122</v>
      </c>
      <c r="D25" s="28" t="s">
        <v>151</v>
      </c>
      <c r="E25" s="19">
        <v>90</v>
      </c>
      <c r="F25" s="8">
        <v>90</v>
      </c>
      <c r="G25" s="47">
        <v>90</v>
      </c>
      <c r="H25" s="47">
        <v>90</v>
      </c>
      <c r="I25" s="47">
        <v>90</v>
      </c>
      <c r="J25" s="47">
        <v>0</v>
      </c>
      <c r="K25" s="47">
        <v>0</v>
      </c>
      <c r="L25" s="12">
        <f t="shared" si="0"/>
        <v>64.285714285714292</v>
      </c>
    </row>
    <row r="26" spans="2:18" ht="15.75" customHeight="1" x14ac:dyDescent="0.25">
      <c r="B26" s="11">
        <f t="shared" si="1"/>
        <v>18</v>
      </c>
      <c r="C26" s="28" t="s">
        <v>123</v>
      </c>
      <c r="D26" s="28" t="s">
        <v>152</v>
      </c>
      <c r="E26" s="19">
        <v>88</v>
      </c>
      <c r="F26" s="8">
        <v>70</v>
      </c>
      <c r="G26" s="47">
        <v>100</v>
      </c>
      <c r="H26" s="47">
        <v>92</v>
      </c>
      <c r="I26" s="47">
        <v>92</v>
      </c>
      <c r="J26" s="47">
        <v>0</v>
      </c>
      <c r="K26" s="47">
        <v>0</v>
      </c>
      <c r="L26" s="12">
        <f t="shared" si="0"/>
        <v>63.142857142857146</v>
      </c>
    </row>
    <row r="27" spans="2:18" ht="15.75" customHeight="1" x14ac:dyDescent="0.25">
      <c r="B27" s="11">
        <f t="shared" si="1"/>
        <v>19</v>
      </c>
      <c r="C27" s="28" t="s">
        <v>124</v>
      </c>
      <c r="D27" s="28" t="s">
        <v>153</v>
      </c>
      <c r="E27" s="19">
        <v>86</v>
      </c>
      <c r="F27" s="8">
        <v>92</v>
      </c>
      <c r="G27" s="47">
        <v>95</v>
      </c>
      <c r="H27" s="47">
        <v>100</v>
      </c>
      <c r="I27" s="47">
        <v>100</v>
      </c>
      <c r="J27" s="47">
        <v>0</v>
      </c>
      <c r="K27" s="47">
        <v>0</v>
      </c>
      <c r="L27" s="12">
        <f t="shared" si="0"/>
        <v>67.571428571428569</v>
      </c>
    </row>
    <row r="28" spans="2:18" ht="15.75" customHeight="1" x14ac:dyDescent="0.25">
      <c r="B28" s="11">
        <f t="shared" si="1"/>
        <v>20</v>
      </c>
      <c r="C28" s="28" t="s">
        <v>125</v>
      </c>
      <c r="D28" s="28" t="s">
        <v>154</v>
      </c>
      <c r="E28" s="19">
        <v>91</v>
      </c>
      <c r="F28" s="8">
        <v>92</v>
      </c>
      <c r="G28" s="47">
        <v>70</v>
      </c>
      <c r="H28" s="47">
        <v>0</v>
      </c>
      <c r="I28" s="47">
        <v>0</v>
      </c>
      <c r="J28" s="47">
        <v>0</v>
      </c>
      <c r="K28" s="47">
        <v>0</v>
      </c>
      <c r="L28" s="12">
        <f t="shared" si="0"/>
        <v>36.142857142857146</v>
      </c>
    </row>
    <row r="29" spans="2:18" ht="15.75" customHeight="1" x14ac:dyDescent="0.25">
      <c r="B29" s="11">
        <f t="shared" si="1"/>
        <v>21</v>
      </c>
      <c r="C29" s="28" t="s">
        <v>126</v>
      </c>
      <c r="D29" s="28" t="s">
        <v>155</v>
      </c>
      <c r="E29" s="19">
        <v>85</v>
      </c>
      <c r="F29" s="8">
        <v>90</v>
      </c>
      <c r="G29" s="47">
        <v>92</v>
      </c>
      <c r="H29" s="47">
        <v>90</v>
      </c>
      <c r="I29" s="47">
        <v>90</v>
      </c>
      <c r="J29" s="47">
        <v>0</v>
      </c>
      <c r="K29" s="47">
        <v>0</v>
      </c>
      <c r="L29" s="12">
        <f t="shared" si="0"/>
        <v>63.857142857142854</v>
      </c>
    </row>
    <row r="30" spans="2:18" ht="15.75" customHeight="1" x14ac:dyDescent="0.25">
      <c r="B30" s="11">
        <f t="shared" si="1"/>
        <v>22</v>
      </c>
      <c r="C30" s="28" t="s">
        <v>127</v>
      </c>
      <c r="D30" s="28" t="s">
        <v>156</v>
      </c>
      <c r="E30" s="19">
        <v>86</v>
      </c>
      <c r="F30" s="8">
        <v>86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12">
        <f t="shared" si="0"/>
        <v>24.571428571428573</v>
      </c>
    </row>
    <row r="31" spans="2:18" ht="15.75" customHeight="1" x14ac:dyDescent="0.25">
      <c r="B31" s="11">
        <f t="shared" si="1"/>
        <v>23</v>
      </c>
      <c r="C31" s="28" t="s">
        <v>128</v>
      </c>
      <c r="D31" s="28" t="s">
        <v>157</v>
      </c>
      <c r="E31" s="19">
        <v>90</v>
      </c>
      <c r="F31" s="8">
        <v>91</v>
      </c>
      <c r="G31" s="47">
        <v>92</v>
      </c>
      <c r="H31" s="47">
        <v>90</v>
      </c>
      <c r="I31" s="47">
        <v>90</v>
      </c>
      <c r="J31" s="47">
        <v>0</v>
      </c>
      <c r="K31" s="47">
        <v>0</v>
      </c>
      <c r="L31" s="12">
        <f t="shared" si="0"/>
        <v>64.714285714285708</v>
      </c>
    </row>
    <row r="32" spans="2:18" ht="15.75" customHeight="1" x14ac:dyDescent="0.25">
      <c r="B32" s="11">
        <f t="shared" si="1"/>
        <v>24</v>
      </c>
      <c r="C32" s="28" t="s">
        <v>129</v>
      </c>
      <c r="D32" s="28" t="s">
        <v>158</v>
      </c>
      <c r="E32" s="19">
        <v>92</v>
      </c>
      <c r="F32" s="8">
        <v>92</v>
      </c>
      <c r="G32" s="47">
        <v>100</v>
      </c>
      <c r="H32" s="47">
        <v>95</v>
      </c>
      <c r="I32" s="47">
        <v>95</v>
      </c>
      <c r="J32" s="47">
        <v>0</v>
      </c>
      <c r="K32" s="47">
        <v>0</v>
      </c>
      <c r="L32" s="12">
        <f t="shared" si="0"/>
        <v>67.714285714285708</v>
      </c>
    </row>
    <row r="33" spans="2:12" ht="15.75" customHeight="1" x14ac:dyDescent="0.25">
      <c r="B33" s="11">
        <f t="shared" si="1"/>
        <v>25</v>
      </c>
      <c r="C33" s="28" t="s">
        <v>130</v>
      </c>
      <c r="D33" s="28" t="s">
        <v>159</v>
      </c>
      <c r="E33" s="19">
        <v>84</v>
      </c>
      <c r="F33" s="8">
        <v>90</v>
      </c>
      <c r="G33" s="47">
        <v>90</v>
      </c>
      <c r="H33" s="47">
        <v>90</v>
      </c>
      <c r="I33" s="47">
        <v>90</v>
      </c>
      <c r="J33" s="47">
        <v>0</v>
      </c>
      <c r="K33" s="47">
        <v>0</v>
      </c>
      <c r="L33" s="12">
        <f t="shared" si="0"/>
        <v>63.428571428571431</v>
      </c>
    </row>
    <row r="34" spans="2:12" ht="15.75" customHeight="1" x14ac:dyDescent="0.25">
      <c r="B34" s="11">
        <f t="shared" si="1"/>
        <v>26</v>
      </c>
      <c r="C34" s="28" t="s">
        <v>42</v>
      </c>
      <c r="D34" s="28" t="s">
        <v>66</v>
      </c>
      <c r="E34" s="19">
        <v>88</v>
      </c>
      <c r="F34" s="8">
        <v>88</v>
      </c>
      <c r="G34" s="47">
        <v>70</v>
      </c>
      <c r="H34" s="47">
        <v>90</v>
      </c>
      <c r="I34" s="47">
        <v>90</v>
      </c>
      <c r="J34" s="47">
        <v>0</v>
      </c>
      <c r="K34" s="47">
        <v>0</v>
      </c>
      <c r="L34" s="12">
        <f t="shared" si="0"/>
        <v>60.857142857142854</v>
      </c>
    </row>
    <row r="35" spans="2:12" ht="15.75" customHeight="1" x14ac:dyDescent="0.25">
      <c r="B35" s="11">
        <f t="shared" si="1"/>
        <v>27</v>
      </c>
      <c r="C35" s="28" t="s">
        <v>131</v>
      </c>
      <c r="D35" s="28" t="s">
        <v>160</v>
      </c>
      <c r="E35" s="19">
        <v>86</v>
      </c>
      <c r="F35" s="8">
        <v>85</v>
      </c>
      <c r="G35" s="47">
        <v>100</v>
      </c>
      <c r="H35" s="47">
        <v>90</v>
      </c>
      <c r="I35" s="47">
        <v>90</v>
      </c>
      <c r="J35" s="47">
        <v>0</v>
      </c>
      <c r="K35" s="47">
        <v>0</v>
      </c>
      <c r="L35" s="12">
        <f t="shared" si="0"/>
        <v>64.428571428571431</v>
      </c>
    </row>
    <row r="36" spans="2:12" ht="15.75" customHeight="1" x14ac:dyDescent="0.25">
      <c r="B36" s="11">
        <f t="shared" si="1"/>
        <v>28</v>
      </c>
      <c r="C36" s="28" t="s">
        <v>132</v>
      </c>
      <c r="D36" s="28" t="s">
        <v>161</v>
      </c>
      <c r="E36" s="19">
        <v>80</v>
      </c>
      <c r="F36" s="8">
        <v>88</v>
      </c>
      <c r="G36" s="47">
        <v>100</v>
      </c>
      <c r="H36" s="47">
        <v>95</v>
      </c>
      <c r="I36" s="47">
        <v>95</v>
      </c>
      <c r="J36" s="47">
        <v>0</v>
      </c>
      <c r="K36" s="47">
        <v>0</v>
      </c>
      <c r="L36" s="12">
        <f t="shared" si="0"/>
        <v>65.428571428571431</v>
      </c>
    </row>
    <row r="37" spans="2:12" ht="15.75" customHeight="1" x14ac:dyDescent="0.25">
      <c r="B37" s="11">
        <f t="shared" si="1"/>
        <v>29</v>
      </c>
      <c r="C37" s="28" t="s">
        <v>133</v>
      </c>
      <c r="D37" s="29" t="s">
        <v>162</v>
      </c>
      <c r="E37" s="19">
        <v>90</v>
      </c>
      <c r="F37" s="8">
        <v>86</v>
      </c>
      <c r="G37" s="47">
        <v>70</v>
      </c>
      <c r="H37" s="47">
        <v>0</v>
      </c>
      <c r="I37" s="47">
        <v>0</v>
      </c>
      <c r="J37" s="47">
        <v>0</v>
      </c>
      <c r="K37" s="47">
        <v>0</v>
      </c>
      <c r="L37" s="12">
        <f t="shared" si="0"/>
        <v>35.142857142857146</v>
      </c>
    </row>
    <row r="38" spans="2:12" ht="15.75" customHeight="1" x14ac:dyDescent="0.25">
      <c r="B38" s="11">
        <f t="shared" si="1"/>
        <v>30</v>
      </c>
      <c r="C38" s="28" t="s">
        <v>134</v>
      </c>
      <c r="D38" s="28" t="s">
        <v>163</v>
      </c>
      <c r="E38" s="19">
        <v>88</v>
      </c>
      <c r="F38" s="8">
        <v>88</v>
      </c>
      <c r="G38" s="47">
        <v>90</v>
      </c>
      <c r="H38" s="47">
        <v>90</v>
      </c>
      <c r="I38" s="47">
        <v>90</v>
      </c>
      <c r="J38" s="47">
        <v>0</v>
      </c>
      <c r="K38" s="47">
        <v>0</v>
      </c>
      <c r="L38" s="12">
        <f t="shared" si="0"/>
        <v>63.714285714285715</v>
      </c>
    </row>
    <row r="39" spans="2:12" ht="15.75" customHeight="1" x14ac:dyDescent="0.25">
      <c r="B39" s="10">
        <f t="shared" si="1"/>
        <v>31</v>
      </c>
      <c r="C39" s="22"/>
      <c r="D39" s="23"/>
      <c r="E39" s="8"/>
      <c r="F39" s="8"/>
      <c r="G39" s="8"/>
      <c r="H39" s="31"/>
      <c r="I39" s="8"/>
      <c r="J39" s="8"/>
      <c r="K39" s="8"/>
      <c r="L39" s="12"/>
    </row>
    <row r="40" spans="2:12" ht="15.75" customHeight="1" x14ac:dyDescent="0.25">
      <c r="B40" s="10">
        <f t="shared" si="1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/>
    </row>
    <row r="41" spans="2:12" ht="15.75" customHeight="1" x14ac:dyDescent="0.25">
      <c r="B41" s="10">
        <f t="shared" si="1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6"/>
      <c r="D54" s="46"/>
      <c r="E54" s="14">
        <f t="shared" ref="E54:K54" si="2">COUNTIF(E9:E53,"&gt;=70")</f>
        <v>30</v>
      </c>
      <c r="F54" s="14">
        <f t="shared" si="2"/>
        <v>28</v>
      </c>
      <c r="G54" s="14">
        <f t="shared" si="2"/>
        <v>27</v>
      </c>
      <c r="H54" s="14">
        <f t="shared" si="2"/>
        <v>22</v>
      </c>
      <c r="I54" s="14">
        <f t="shared" si="2"/>
        <v>22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0"/>
      <c r="D55" s="40"/>
      <c r="E55" s="16">
        <f t="shared" ref="E55:L55" si="3">COUNTIF(E9:E53,"&lt;70")</f>
        <v>0</v>
      </c>
      <c r="F55" s="16">
        <f t="shared" si="3"/>
        <v>2</v>
      </c>
      <c r="G55" s="16">
        <f t="shared" si="3"/>
        <v>3</v>
      </c>
      <c r="H55" s="16">
        <f t="shared" si="3"/>
        <v>8</v>
      </c>
      <c r="I55" s="16">
        <f t="shared" si="3"/>
        <v>8</v>
      </c>
      <c r="J55" s="16">
        <f t="shared" si="3"/>
        <v>30</v>
      </c>
      <c r="K55" s="16">
        <f t="shared" si="3"/>
        <v>30</v>
      </c>
      <c r="L55" s="16">
        <f t="shared" si="3"/>
        <v>43</v>
      </c>
    </row>
    <row r="56" spans="2:12" ht="15.75" customHeight="1" x14ac:dyDescent="0.25">
      <c r="C56" s="40"/>
      <c r="D56" s="40"/>
      <c r="E56" s="16">
        <f t="shared" ref="E56:L56" si="4">COUNT(E9:E53)</f>
        <v>30</v>
      </c>
      <c r="F56" s="16">
        <f t="shared" si="4"/>
        <v>30</v>
      </c>
      <c r="G56" s="16">
        <f t="shared" si="4"/>
        <v>30</v>
      </c>
      <c r="H56" s="16">
        <f t="shared" si="4"/>
        <v>30</v>
      </c>
      <c r="I56" s="16">
        <f t="shared" si="4"/>
        <v>30</v>
      </c>
      <c r="J56" s="16">
        <f t="shared" si="4"/>
        <v>30</v>
      </c>
      <c r="K56" s="16">
        <f t="shared" si="4"/>
        <v>30</v>
      </c>
      <c r="L56" s="16">
        <f t="shared" si="4"/>
        <v>43</v>
      </c>
    </row>
    <row r="57" spans="2:12" ht="15.75" customHeight="1" x14ac:dyDescent="0.25">
      <c r="C57" s="40"/>
      <c r="D57" s="40"/>
      <c r="E57" s="17">
        <f t="shared" ref="E57:L57" si="5">E54/E56</f>
        <v>1</v>
      </c>
      <c r="F57" s="18">
        <f t="shared" si="5"/>
        <v>0.93333333333333335</v>
      </c>
      <c r="G57" s="18">
        <f t="shared" si="5"/>
        <v>0.9</v>
      </c>
      <c r="H57" s="18">
        <f t="shared" si="5"/>
        <v>0.73333333333333328</v>
      </c>
      <c r="I57" s="18">
        <f t="shared" si="5"/>
        <v>0.73333333333333328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0"/>
      <c r="D58" s="40"/>
      <c r="E58" s="17">
        <f t="shared" ref="E58:L58" si="6">E55/E56</f>
        <v>0</v>
      </c>
      <c r="F58" s="17">
        <f t="shared" si="6"/>
        <v>6.6666666666666666E-2</v>
      </c>
      <c r="G58" s="18">
        <f t="shared" si="6"/>
        <v>0.1</v>
      </c>
      <c r="H58" s="18">
        <f t="shared" si="6"/>
        <v>0.26666666666666666</v>
      </c>
      <c r="I58" s="18">
        <f t="shared" si="6"/>
        <v>0.26666666666666666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0"/>
      <c r="D59" s="40"/>
    </row>
    <row r="60" spans="2:12" ht="15.75" customHeight="1" x14ac:dyDescent="0.25">
      <c r="C60" s="2"/>
      <c r="D60" s="2"/>
    </row>
    <row r="61" spans="2:12" ht="15.75" customHeight="1" x14ac:dyDescent="0.25">
      <c r="E61" s="34"/>
      <c r="F61" s="35"/>
      <c r="G61" s="35"/>
      <c r="H61" s="35"/>
      <c r="I61" s="35"/>
      <c r="J61" s="35"/>
      <c r="K61" s="35"/>
    </row>
    <row r="62" spans="2:12" ht="15.75" customHeight="1" x14ac:dyDescent="0.25">
      <c r="E62" s="32" t="s">
        <v>17</v>
      </c>
      <c r="F62" s="33"/>
      <c r="G62" s="33"/>
      <c r="H62" s="33"/>
      <c r="I62" s="33"/>
      <c r="J62" s="33"/>
      <c r="K62" s="33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00"/>
  <sheetViews>
    <sheetView topLeftCell="A7" zoomScale="91" zoomScaleNormal="91" workbookViewId="0">
      <selection activeCell="F20" sqref="F2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1"/>
      <c r="M2" s="1"/>
    </row>
    <row r="3" spans="2:13" x14ac:dyDescent="0.25">
      <c r="C3" s="39" t="s">
        <v>1</v>
      </c>
      <c r="D3" s="37"/>
      <c r="E3" s="37"/>
      <c r="F3" s="37"/>
      <c r="G3" s="37"/>
      <c r="H3" s="37"/>
      <c r="I3" s="37"/>
      <c r="J3" s="37"/>
      <c r="K3" s="37"/>
      <c r="L3" s="2"/>
      <c r="M3" s="2"/>
    </row>
    <row r="4" spans="2:13" x14ac:dyDescent="0.25">
      <c r="C4" t="s">
        <v>2</v>
      </c>
      <c r="D4" s="25" t="s">
        <v>168</v>
      </c>
      <c r="E4" s="43" t="s">
        <v>167</v>
      </c>
      <c r="F4" s="35"/>
      <c r="H4" t="s">
        <v>3</v>
      </c>
      <c r="I4" s="42">
        <v>45008</v>
      </c>
      <c r="J4" s="35"/>
    </row>
    <row r="5" spans="2:13" ht="6.75" customHeight="1" x14ac:dyDescent="0.25">
      <c r="D5" s="5"/>
    </row>
    <row r="6" spans="2:13" x14ac:dyDescent="0.25">
      <c r="C6" t="s">
        <v>4</v>
      </c>
      <c r="D6" s="26" t="s">
        <v>20</v>
      </c>
      <c r="E6" s="27" t="s">
        <v>5</v>
      </c>
      <c r="F6" s="45" t="s">
        <v>21</v>
      </c>
      <c r="G6" s="35"/>
      <c r="H6" s="35"/>
      <c r="I6" s="35"/>
      <c r="J6" s="35"/>
      <c r="K6" s="35"/>
    </row>
    <row r="7" spans="2:13" ht="11.25" customHeight="1" x14ac:dyDescent="0.25"/>
    <row r="8" spans="2:13" x14ac:dyDescent="0.25">
      <c r="B8" s="6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11">
        <v>1</v>
      </c>
      <c r="C9" s="28" t="s">
        <v>169</v>
      </c>
      <c r="D9" s="28" t="s">
        <v>189</v>
      </c>
      <c r="E9" s="8">
        <v>90</v>
      </c>
      <c r="F9" s="8">
        <v>70</v>
      </c>
      <c r="G9" s="47">
        <v>0</v>
      </c>
      <c r="H9" s="47">
        <v>70</v>
      </c>
      <c r="I9" s="47">
        <v>70</v>
      </c>
      <c r="J9" s="47">
        <v>0</v>
      </c>
      <c r="K9" s="8">
        <v>0</v>
      </c>
      <c r="L9" s="12">
        <f t="shared" ref="L9:L53" si="0">SUM(E9:K9)/7</f>
        <v>42.857142857142854</v>
      </c>
    </row>
    <row r="10" spans="2:13" x14ac:dyDescent="0.25">
      <c r="B10" s="11">
        <f t="shared" ref="B10:B53" si="1">B9+1</f>
        <v>2</v>
      </c>
      <c r="C10" s="28" t="s">
        <v>170</v>
      </c>
      <c r="D10" s="28" t="s">
        <v>190</v>
      </c>
      <c r="E10" s="8">
        <v>90</v>
      </c>
      <c r="F10" s="8">
        <v>86</v>
      </c>
      <c r="G10" s="47">
        <v>80</v>
      </c>
      <c r="H10" s="47">
        <v>90</v>
      </c>
      <c r="I10" s="47">
        <v>90</v>
      </c>
      <c r="J10" s="47">
        <v>0</v>
      </c>
      <c r="K10" s="8">
        <v>0</v>
      </c>
      <c r="L10" s="12">
        <f t="shared" si="0"/>
        <v>62.285714285714285</v>
      </c>
    </row>
    <row r="11" spans="2:13" x14ac:dyDescent="0.25">
      <c r="B11" s="11">
        <f t="shared" si="1"/>
        <v>3</v>
      </c>
      <c r="C11" s="28" t="s">
        <v>171</v>
      </c>
      <c r="D11" s="28" t="s">
        <v>191</v>
      </c>
      <c r="E11" s="8">
        <v>91</v>
      </c>
      <c r="F11" s="8">
        <v>78</v>
      </c>
      <c r="G11" s="47">
        <v>78</v>
      </c>
      <c r="H11" s="47">
        <v>70</v>
      </c>
      <c r="I11" s="47">
        <v>70</v>
      </c>
      <c r="J11" s="47">
        <v>0</v>
      </c>
      <c r="K11" s="8">
        <v>0</v>
      </c>
      <c r="L11" s="12">
        <f t="shared" si="0"/>
        <v>55.285714285714285</v>
      </c>
    </row>
    <row r="12" spans="2:13" x14ac:dyDescent="0.25">
      <c r="B12" s="11">
        <f t="shared" si="1"/>
        <v>4</v>
      </c>
      <c r="C12" s="28" t="s">
        <v>172</v>
      </c>
      <c r="D12" s="28" t="s">
        <v>192</v>
      </c>
      <c r="E12" s="8">
        <v>90</v>
      </c>
      <c r="F12" s="8">
        <v>76</v>
      </c>
      <c r="G12" s="47">
        <v>70</v>
      </c>
      <c r="H12" s="47">
        <v>88</v>
      </c>
      <c r="I12" s="47">
        <v>88</v>
      </c>
      <c r="J12" s="47">
        <v>0</v>
      </c>
      <c r="K12" s="8">
        <v>0</v>
      </c>
      <c r="L12" s="12">
        <f t="shared" si="0"/>
        <v>58.857142857142854</v>
      </c>
    </row>
    <row r="13" spans="2:13" x14ac:dyDescent="0.25">
      <c r="B13" s="11">
        <f t="shared" si="1"/>
        <v>5</v>
      </c>
      <c r="C13" s="28" t="s">
        <v>173</v>
      </c>
      <c r="D13" s="28" t="s">
        <v>193</v>
      </c>
      <c r="E13" s="8">
        <v>90</v>
      </c>
      <c r="F13" s="8">
        <v>82</v>
      </c>
      <c r="G13" s="47">
        <v>78</v>
      </c>
      <c r="H13" s="47">
        <v>90</v>
      </c>
      <c r="I13" s="47">
        <v>90</v>
      </c>
      <c r="J13" s="47">
        <v>0</v>
      </c>
      <c r="K13" s="8">
        <v>0</v>
      </c>
      <c r="L13" s="12">
        <f t="shared" si="0"/>
        <v>61.428571428571431</v>
      </c>
    </row>
    <row r="14" spans="2:13" x14ac:dyDescent="0.25">
      <c r="B14" s="11">
        <f t="shared" si="1"/>
        <v>6</v>
      </c>
      <c r="C14" s="28" t="s">
        <v>174</v>
      </c>
      <c r="D14" s="28" t="s">
        <v>194</v>
      </c>
      <c r="E14" s="8">
        <v>92</v>
      </c>
      <c r="F14" s="8">
        <v>70</v>
      </c>
      <c r="G14" s="47">
        <v>0</v>
      </c>
      <c r="H14" s="47">
        <v>70</v>
      </c>
      <c r="I14" s="47">
        <v>70</v>
      </c>
      <c r="J14" s="47">
        <v>0</v>
      </c>
      <c r="K14" s="8">
        <v>0</v>
      </c>
      <c r="L14" s="12">
        <f t="shared" si="0"/>
        <v>43.142857142857146</v>
      </c>
    </row>
    <row r="15" spans="2:13" x14ac:dyDescent="0.25">
      <c r="B15" s="11">
        <f t="shared" si="1"/>
        <v>7</v>
      </c>
      <c r="C15" s="28" t="s">
        <v>175</v>
      </c>
      <c r="D15" s="28" t="s">
        <v>195</v>
      </c>
      <c r="E15" s="8">
        <v>90</v>
      </c>
      <c r="F15" s="8">
        <v>95</v>
      </c>
      <c r="G15" s="47">
        <v>94</v>
      </c>
      <c r="H15" s="47">
        <v>90</v>
      </c>
      <c r="I15" s="47">
        <v>90</v>
      </c>
      <c r="J15" s="47">
        <v>0</v>
      </c>
      <c r="K15" s="8">
        <v>0</v>
      </c>
      <c r="L15" s="12">
        <f t="shared" si="0"/>
        <v>65.571428571428569</v>
      </c>
    </row>
    <row r="16" spans="2:13" x14ac:dyDescent="0.25">
      <c r="B16" s="11">
        <f t="shared" si="1"/>
        <v>8</v>
      </c>
      <c r="C16" s="28" t="s">
        <v>176</v>
      </c>
      <c r="D16" s="28" t="s">
        <v>196</v>
      </c>
      <c r="E16" s="8">
        <v>91</v>
      </c>
      <c r="F16" s="8">
        <v>70</v>
      </c>
      <c r="G16" s="47">
        <v>0</v>
      </c>
      <c r="H16" s="47">
        <v>0</v>
      </c>
      <c r="I16" s="47">
        <v>0</v>
      </c>
      <c r="J16" s="47">
        <v>0</v>
      </c>
      <c r="K16" s="8">
        <v>0</v>
      </c>
      <c r="L16" s="12">
        <f t="shared" si="0"/>
        <v>23</v>
      </c>
    </row>
    <row r="17" spans="2:12" x14ac:dyDescent="0.25">
      <c r="B17" s="11">
        <f t="shared" si="1"/>
        <v>9</v>
      </c>
      <c r="C17" s="28" t="s">
        <v>177</v>
      </c>
      <c r="D17" s="28" t="s">
        <v>197</v>
      </c>
      <c r="E17" s="8">
        <v>90</v>
      </c>
      <c r="F17" s="8">
        <v>89</v>
      </c>
      <c r="G17" s="47">
        <v>0</v>
      </c>
      <c r="H17" s="47">
        <v>0</v>
      </c>
      <c r="I17" s="47">
        <v>0</v>
      </c>
      <c r="J17" s="47">
        <v>0</v>
      </c>
      <c r="K17" s="8">
        <v>0</v>
      </c>
      <c r="L17" s="12">
        <f t="shared" si="0"/>
        <v>25.571428571428573</v>
      </c>
    </row>
    <row r="18" spans="2:12" x14ac:dyDescent="0.25">
      <c r="B18" s="11">
        <f t="shared" si="1"/>
        <v>10</v>
      </c>
      <c r="C18" s="28" t="s">
        <v>178</v>
      </c>
      <c r="D18" s="28" t="s">
        <v>198</v>
      </c>
      <c r="E18" s="8">
        <v>90</v>
      </c>
      <c r="F18" s="8">
        <v>89</v>
      </c>
      <c r="G18" s="47">
        <v>80</v>
      </c>
      <c r="H18" s="47">
        <v>92</v>
      </c>
      <c r="I18" s="47">
        <v>92</v>
      </c>
      <c r="J18" s="47">
        <v>0</v>
      </c>
      <c r="K18" s="8">
        <v>0</v>
      </c>
      <c r="L18" s="12">
        <f t="shared" si="0"/>
        <v>63.285714285714285</v>
      </c>
    </row>
    <row r="19" spans="2:12" x14ac:dyDescent="0.25">
      <c r="B19" s="11">
        <f t="shared" si="1"/>
        <v>11</v>
      </c>
      <c r="C19" s="28" t="s">
        <v>179</v>
      </c>
      <c r="D19" s="28" t="s">
        <v>199</v>
      </c>
      <c r="E19" s="8">
        <v>92</v>
      </c>
      <c r="F19" s="8">
        <v>93</v>
      </c>
      <c r="G19" s="47">
        <v>88</v>
      </c>
      <c r="H19" s="47">
        <v>90</v>
      </c>
      <c r="I19" s="47">
        <v>90</v>
      </c>
      <c r="J19" s="47">
        <v>0</v>
      </c>
      <c r="K19" s="8">
        <v>0</v>
      </c>
      <c r="L19" s="12">
        <f t="shared" si="0"/>
        <v>64.714285714285708</v>
      </c>
    </row>
    <row r="20" spans="2:12" x14ac:dyDescent="0.25">
      <c r="B20" s="11">
        <f t="shared" si="1"/>
        <v>12</v>
      </c>
      <c r="C20" s="28" t="s">
        <v>180</v>
      </c>
      <c r="D20" s="28" t="s">
        <v>200</v>
      </c>
      <c r="E20" s="8">
        <v>90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8">
        <v>0</v>
      </c>
      <c r="L20" s="12">
        <f t="shared" si="0"/>
        <v>12.857142857142858</v>
      </c>
    </row>
    <row r="21" spans="2:12" ht="15.75" customHeight="1" x14ac:dyDescent="0.25">
      <c r="B21" s="11">
        <f t="shared" si="1"/>
        <v>13</v>
      </c>
      <c r="C21" s="28" t="s">
        <v>181</v>
      </c>
      <c r="D21" s="28" t="s">
        <v>201</v>
      </c>
      <c r="E21" s="8">
        <v>88</v>
      </c>
      <c r="F21" s="8">
        <v>80</v>
      </c>
      <c r="G21" s="47">
        <v>87</v>
      </c>
      <c r="H21" s="47">
        <v>90</v>
      </c>
      <c r="I21" s="47">
        <v>90</v>
      </c>
      <c r="J21" s="47">
        <v>0</v>
      </c>
      <c r="K21" s="8">
        <v>0</v>
      </c>
      <c r="L21" s="12">
        <f t="shared" si="0"/>
        <v>62.142857142857146</v>
      </c>
    </row>
    <row r="22" spans="2:12" ht="15.75" customHeight="1" x14ac:dyDescent="0.25">
      <c r="B22" s="11">
        <f t="shared" si="1"/>
        <v>14</v>
      </c>
      <c r="C22" s="28" t="s">
        <v>182</v>
      </c>
      <c r="D22" s="28" t="s">
        <v>202</v>
      </c>
      <c r="E22" s="8">
        <v>91</v>
      </c>
      <c r="F22" s="8">
        <v>0</v>
      </c>
      <c r="G22" s="47">
        <v>0</v>
      </c>
      <c r="H22" s="47">
        <v>0</v>
      </c>
      <c r="I22" s="47">
        <v>0</v>
      </c>
      <c r="J22" s="47">
        <v>0</v>
      </c>
      <c r="K22" s="8">
        <v>0</v>
      </c>
      <c r="L22" s="12">
        <f t="shared" si="0"/>
        <v>13</v>
      </c>
    </row>
    <row r="23" spans="2:12" ht="15.75" customHeight="1" x14ac:dyDescent="0.25">
      <c r="B23" s="11">
        <f t="shared" si="1"/>
        <v>15</v>
      </c>
      <c r="C23" s="28" t="s">
        <v>183</v>
      </c>
      <c r="D23" s="28" t="s">
        <v>203</v>
      </c>
      <c r="E23" s="8">
        <v>90</v>
      </c>
      <c r="F23" s="8">
        <v>89</v>
      </c>
      <c r="G23" s="47">
        <v>92</v>
      </c>
      <c r="H23" s="47">
        <v>91</v>
      </c>
      <c r="I23" s="47">
        <v>91</v>
      </c>
      <c r="J23" s="47">
        <v>0</v>
      </c>
      <c r="K23" s="8">
        <v>0</v>
      </c>
      <c r="L23" s="12">
        <f t="shared" si="0"/>
        <v>64.714285714285708</v>
      </c>
    </row>
    <row r="24" spans="2:12" ht="15.75" customHeight="1" x14ac:dyDescent="0.25">
      <c r="B24" s="11">
        <f t="shared" si="1"/>
        <v>16</v>
      </c>
      <c r="C24" s="28" t="s">
        <v>184</v>
      </c>
      <c r="D24" s="28" t="s">
        <v>204</v>
      </c>
      <c r="E24" s="8">
        <v>88</v>
      </c>
      <c r="F24" s="8">
        <v>94</v>
      </c>
      <c r="G24" s="47">
        <v>90</v>
      </c>
      <c r="H24" s="47">
        <v>95</v>
      </c>
      <c r="I24" s="47">
        <v>95</v>
      </c>
      <c r="J24" s="47">
        <v>0</v>
      </c>
      <c r="K24" s="8">
        <v>0</v>
      </c>
      <c r="L24" s="12">
        <f t="shared" si="0"/>
        <v>66</v>
      </c>
    </row>
    <row r="25" spans="2:12" ht="15.75" customHeight="1" x14ac:dyDescent="0.25">
      <c r="B25" s="11">
        <f t="shared" si="1"/>
        <v>17</v>
      </c>
      <c r="C25" s="28" t="s">
        <v>185</v>
      </c>
      <c r="D25" s="28" t="s">
        <v>205</v>
      </c>
      <c r="E25" s="8">
        <v>92</v>
      </c>
      <c r="F25" s="8">
        <v>81</v>
      </c>
      <c r="G25" s="47">
        <v>0</v>
      </c>
      <c r="H25" s="47">
        <v>88</v>
      </c>
      <c r="I25" s="47">
        <v>88</v>
      </c>
      <c r="J25" s="47">
        <v>0</v>
      </c>
      <c r="K25" s="8">
        <v>0</v>
      </c>
      <c r="L25" s="12">
        <f t="shared" si="0"/>
        <v>49.857142857142854</v>
      </c>
    </row>
    <row r="26" spans="2:12" ht="15.75" customHeight="1" x14ac:dyDescent="0.25">
      <c r="B26" s="11">
        <f t="shared" si="1"/>
        <v>18</v>
      </c>
      <c r="C26" s="28" t="s">
        <v>186</v>
      </c>
      <c r="D26" s="28" t="s">
        <v>206</v>
      </c>
      <c r="E26" s="8">
        <v>92</v>
      </c>
      <c r="F26" s="8">
        <v>92</v>
      </c>
      <c r="G26" s="47">
        <v>90</v>
      </c>
      <c r="H26" s="47">
        <v>0</v>
      </c>
      <c r="I26" s="47">
        <v>0</v>
      </c>
      <c r="J26" s="47">
        <v>0</v>
      </c>
      <c r="K26" s="8">
        <v>0</v>
      </c>
      <c r="L26" s="12">
        <f t="shared" si="0"/>
        <v>39.142857142857146</v>
      </c>
    </row>
    <row r="27" spans="2:12" ht="15.75" customHeight="1" x14ac:dyDescent="0.25">
      <c r="B27" s="11">
        <f t="shared" si="1"/>
        <v>19</v>
      </c>
      <c r="C27" s="28" t="s">
        <v>187</v>
      </c>
      <c r="D27" s="28" t="s">
        <v>207</v>
      </c>
      <c r="E27" s="8">
        <v>92</v>
      </c>
      <c r="F27" s="8">
        <v>88</v>
      </c>
      <c r="G27" s="47">
        <v>80</v>
      </c>
      <c r="H27" s="47">
        <v>0</v>
      </c>
      <c r="I27" s="47">
        <v>0</v>
      </c>
      <c r="J27" s="47">
        <v>0</v>
      </c>
      <c r="K27" s="8">
        <v>0</v>
      </c>
      <c r="L27" s="12">
        <f t="shared" si="0"/>
        <v>37.142857142857146</v>
      </c>
    </row>
    <row r="28" spans="2:12" ht="15.75" customHeight="1" x14ac:dyDescent="0.25">
      <c r="B28" s="11">
        <f t="shared" si="1"/>
        <v>20</v>
      </c>
      <c r="C28" s="28" t="s">
        <v>188</v>
      </c>
      <c r="D28" s="28" t="s">
        <v>208</v>
      </c>
      <c r="E28" s="8">
        <v>90</v>
      </c>
      <c r="F28" s="8">
        <v>91</v>
      </c>
      <c r="G28" s="47">
        <v>80</v>
      </c>
      <c r="H28" s="47">
        <v>90</v>
      </c>
      <c r="I28" s="47">
        <v>90</v>
      </c>
      <c r="J28" s="47">
        <v>0</v>
      </c>
      <c r="K28" s="8">
        <v>0</v>
      </c>
      <c r="L28" s="12">
        <f t="shared" si="0"/>
        <v>63</v>
      </c>
    </row>
    <row r="29" spans="2:12" ht="15.75" customHeight="1" x14ac:dyDescent="0.25">
      <c r="B29" s="10">
        <f t="shared" si="1"/>
        <v>21</v>
      </c>
      <c r="C29" s="22"/>
      <c r="D29" s="23"/>
      <c r="E29" s="8"/>
      <c r="F29" s="8"/>
      <c r="G29" s="31"/>
      <c r="H29" s="31"/>
      <c r="I29" s="31"/>
      <c r="J29" s="8"/>
      <c r="K29" s="8"/>
      <c r="L29" s="12">
        <f t="shared" si="0"/>
        <v>0</v>
      </c>
    </row>
    <row r="30" spans="2:12" ht="15.75" customHeight="1" x14ac:dyDescent="0.25">
      <c r="B30" s="10">
        <f t="shared" si="1"/>
        <v>22</v>
      </c>
      <c r="C30" s="10"/>
      <c r="D30" s="11"/>
      <c r="E30" s="8"/>
      <c r="F30" s="8"/>
      <c r="G30" s="8"/>
      <c r="H30" s="8"/>
      <c r="I30" s="8"/>
      <c r="J30" s="8"/>
      <c r="K30" s="8"/>
      <c r="L30" s="12">
        <f t="shared" si="0"/>
        <v>0</v>
      </c>
    </row>
    <row r="31" spans="2:12" ht="15.75" customHeight="1" x14ac:dyDescent="0.25">
      <c r="B31" s="10">
        <f t="shared" si="1"/>
        <v>23</v>
      </c>
      <c r="C31" s="10"/>
      <c r="D31" s="11"/>
      <c r="E31" s="8"/>
      <c r="F31" s="8"/>
      <c r="G31" s="8"/>
      <c r="H31" s="8"/>
      <c r="I31" s="8"/>
      <c r="J31" s="8"/>
      <c r="K31" s="8"/>
      <c r="L31" s="12">
        <f t="shared" si="0"/>
        <v>0</v>
      </c>
    </row>
    <row r="32" spans="2:12" ht="15.75" customHeight="1" x14ac:dyDescent="0.25">
      <c r="B32" s="10">
        <f t="shared" si="1"/>
        <v>24</v>
      </c>
      <c r="C32" s="10"/>
      <c r="D32" s="11"/>
      <c r="E32" s="8"/>
      <c r="F32" s="8"/>
      <c r="G32" s="8"/>
      <c r="H32" s="8"/>
      <c r="I32" s="8"/>
      <c r="J32" s="8"/>
      <c r="K32" s="8"/>
      <c r="L32" s="12">
        <f t="shared" si="0"/>
        <v>0</v>
      </c>
    </row>
    <row r="33" spans="2:12" ht="15.75" customHeight="1" x14ac:dyDescent="0.25">
      <c r="B33" s="10">
        <f t="shared" si="1"/>
        <v>25</v>
      </c>
      <c r="C33" s="10"/>
      <c r="D33" s="11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ht="15.75" customHeight="1" x14ac:dyDescent="0.25">
      <c r="B34" s="10">
        <f t="shared" si="1"/>
        <v>26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ht="15.75" customHeight="1" x14ac:dyDescent="0.25">
      <c r="B35" s="10">
        <f t="shared" si="1"/>
        <v>27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ht="15.75" customHeight="1" x14ac:dyDescent="0.25">
      <c r="B36" s="10">
        <f t="shared" si="1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ht="15.75" customHeight="1" x14ac:dyDescent="0.25">
      <c r="B37" s="10">
        <f t="shared" si="1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1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1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1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1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0"/>
      <c r="D54" s="37"/>
      <c r="E54" s="14">
        <f t="shared" ref="E54:K54" si="2">COUNTIF(E9:E53,"&gt;=70")</f>
        <v>20</v>
      </c>
      <c r="F54" s="14">
        <f t="shared" si="2"/>
        <v>18</v>
      </c>
      <c r="G54" s="14">
        <f t="shared" si="2"/>
        <v>13</v>
      </c>
      <c r="H54" s="14">
        <f t="shared" si="2"/>
        <v>14</v>
      </c>
      <c r="I54" s="14">
        <f t="shared" si="2"/>
        <v>14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0"/>
      <c r="D55" s="37"/>
      <c r="E55" s="16">
        <f t="shared" ref="E55:L55" si="3">COUNTIF(E9:E53,"&lt;70")</f>
        <v>0</v>
      </c>
      <c r="F55" s="16">
        <f t="shared" si="3"/>
        <v>2</v>
      </c>
      <c r="G55" s="16">
        <f t="shared" si="3"/>
        <v>7</v>
      </c>
      <c r="H55" s="16">
        <f t="shared" si="3"/>
        <v>6</v>
      </c>
      <c r="I55" s="16">
        <f t="shared" si="3"/>
        <v>6</v>
      </c>
      <c r="J55" s="16">
        <f t="shared" si="3"/>
        <v>20</v>
      </c>
      <c r="K55" s="16">
        <f t="shared" si="3"/>
        <v>20</v>
      </c>
      <c r="L55" s="16">
        <f t="shared" si="3"/>
        <v>45</v>
      </c>
    </row>
    <row r="56" spans="2:12" ht="15.75" customHeight="1" x14ac:dyDescent="0.25">
      <c r="C56" s="40"/>
      <c r="D56" s="37"/>
      <c r="E56" s="16">
        <f t="shared" ref="E56:L56" si="4">COUNT(E9:E53)</f>
        <v>20</v>
      </c>
      <c r="F56" s="16">
        <f t="shared" si="4"/>
        <v>20</v>
      </c>
      <c r="G56" s="16">
        <f t="shared" si="4"/>
        <v>20</v>
      </c>
      <c r="H56" s="16">
        <f t="shared" si="4"/>
        <v>20</v>
      </c>
      <c r="I56" s="16">
        <f t="shared" si="4"/>
        <v>20</v>
      </c>
      <c r="J56" s="16">
        <f t="shared" si="4"/>
        <v>20</v>
      </c>
      <c r="K56" s="16">
        <f t="shared" si="4"/>
        <v>20</v>
      </c>
      <c r="L56" s="16">
        <f t="shared" si="4"/>
        <v>45</v>
      </c>
    </row>
    <row r="57" spans="2:12" ht="15.75" customHeight="1" x14ac:dyDescent="0.25">
      <c r="C57" s="40"/>
      <c r="D57" s="37"/>
      <c r="E57" s="17">
        <f t="shared" ref="E57:L57" si="5">E54/E56</f>
        <v>1</v>
      </c>
      <c r="F57" s="18">
        <f t="shared" si="5"/>
        <v>0.9</v>
      </c>
      <c r="G57" s="18">
        <f t="shared" si="5"/>
        <v>0.65</v>
      </c>
      <c r="H57" s="18">
        <f t="shared" si="5"/>
        <v>0.7</v>
      </c>
      <c r="I57" s="18">
        <f t="shared" si="5"/>
        <v>0.7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0"/>
      <c r="D58" s="37"/>
      <c r="E58" s="17">
        <f t="shared" ref="E58:L58" si="6">E55/E56</f>
        <v>0</v>
      </c>
      <c r="F58" s="17">
        <f t="shared" si="6"/>
        <v>0.1</v>
      </c>
      <c r="G58" s="18">
        <f t="shared" si="6"/>
        <v>0.35</v>
      </c>
      <c r="H58" s="18">
        <f t="shared" si="6"/>
        <v>0.3</v>
      </c>
      <c r="I58" s="18">
        <f t="shared" si="6"/>
        <v>0.3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0"/>
      <c r="D59" s="37"/>
    </row>
    <row r="60" spans="2:12" ht="15.75" customHeight="1" x14ac:dyDescent="0.25">
      <c r="C60" s="2"/>
      <c r="D60" s="2"/>
    </row>
    <row r="61" spans="2:12" ht="15.75" customHeight="1" x14ac:dyDescent="0.25">
      <c r="E61" s="34"/>
      <c r="F61" s="35"/>
      <c r="G61" s="35"/>
      <c r="H61" s="35"/>
      <c r="I61" s="35"/>
      <c r="J61" s="35"/>
      <c r="K61" s="35"/>
    </row>
    <row r="62" spans="2:12" ht="15.75" customHeight="1" x14ac:dyDescent="0.25">
      <c r="E62" s="32" t="s">
        <v>17</v>
      </c>
      <c r="F62" s="33"/>
      <c r="G62" s="33"/>
      <c r="H62" s="33"/>
      <c r="I62" s="33"/>
      <c r="J62" s="33"/>
      <c r="K62" s="33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00"/>
  <sheetViews>
    <sheetView topLeftCell="A8" workbookViewId="0">
      <selection activeCell="G24" sqref="G24:I2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4" width="37.85546875" bestFit="1" customWidth="1"/>
    <col min="5" max="5" width="4.5703125" bestFit="1" customWidth="1"/>
    <col min="6" max="6" width="5.5703125" bestFit="1" customWidth="1"/>
    <col min="7" max="9" width="7.5703125" bestFit="1" customWidth="1"/>
    <col min="10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1"/>
      <c r="M2" s="1"/>
    </row>
    <row r="3" spans="2:13" x14ac:dyDescent="0.25">
      <c r="C3" s="39" t="s">
        <v>1</v>
      </c>
      <c r="D3" s="37"/>
      <c r="E3" s="37"/>
      <c r="F3" s="37"/>
      <c r="G3" s="37"/>
      <c r="H3" s="37"/>
      <c r="I3" s="37"/>
      <c r="J3" s="37"/>
      <c r="K3" s="37"/>
      <c r="L3" s="2"/>
      <c r="M3" s="2"/>
    </row>
    <row r="4" spans="2:13" x14ac:dyDescent="0.25">
      <c r="C4" t="s">
        <v>2</v>
      </c>
      <c r="D4" s="25" t="s">
        <v>168</v>
      </c>
      <c r="E4" s="43" t="s">
        <v>209</v>
      </c>
      <c r="F4" s="35"/>
      <c r="H4" t="s">
        <v>3</v>
      </c>
      <c r="I4" s="42">
        <v>45008</v>
      </c>
      <c r="J4" s="35"/>
    </row>
    <row r="5" spans="2:13" ht="6.75" customHeight="1" x14ac:dyDescent="0.25">
      <c r="D5" s="5"/>
    </row>
    <row r="6" spans="2:13" x14ac:dyDescent="0.25">
      <c r="C6" t="s">
        <v>4</v>
      </c>
      <c r="D6" s="26" t="s">
        <v>20</v>
      </c>
      <c r="F6" s="45" t="s">
        <v>21</v>
      </c>
      <c r="G6" s="35"/>
      <c r="H6" s="35"/>
      <c r="I6" s="35"/>
      <c r="J6" s="35"/>
      <c r="K6" s="35"/>
    </row>
    <row r="7" spans="2:13" ht="11.25" customHeight="1" x14ac:dyDescent="0.25"/>
    <row r="8" spans="2:13" x14ac:dyDescent="0.25">
      <c r="B8" s="6" t="s">
        <v>6</v>
      </c>
      <c r="C8" s="20" t="s">
        <v>7</v>
      </c>
      <c r="D8" s="21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9" t="s">
        <v>16</v>
      </c>
    </row>
    <row r="9" spans="2:13" x14ac:dyDescent="0.25">
      <c r="B9" s="11">
        <v>1</v>
      </c>
      <c r="C9" s="28" t="s">
        <v>210</v>
      </c>
      <c r="D9" s="28" t="s">
        <v>225</v>
      </c>
      <c r="E9" s="19">
        <v>90</v>
      </c>
      <c r="F9" s="8">
        <v>75</v>
      </c>
      <c r="G9" s="8">
        <v>75</v>
      </c>
      <c r="H9" s="8">
        <v>80</v>
      </c>
      <c r="I9" s="8">
        <v>80</v>
      </c>
      <c r="J9" s="8">
        <v>0</v>
      </c>
      <c r="K9" s="8">
        <v>0</v>
      </c>
      <c r="L9" s="12">
        <f t="shared" ref="L9:L53" si="0">SUM(E9:K9)/7</f>
        <v>57.142857142857146</v>
      </c>
    </row>
    <row r="10" spans="2:13" x14ac:dyDescent="0.25">
      <c r="B10" s="11">
        <f t="shared" ref="B10:B53" si="1">B9+1</f>
        <v>2</v>
      </c>
      <c r="C10" s="28" t="s">
        <v>211</v>
      </c>
      <c r="D10" s="28" t="s">
        <v>226</v>
      </c>
      <c r="E10" s="19">
        <v>91</v>
      </c>
      <c r="F10" s="8">
        <v>86</v>
      </c>
      <c r="G10" s="8">
        <v>70</v>
      </c>
      <c r="H10" s="8">
        <v>75</v>
      </c>
      <c r="I10" s="8">
        <v>75</v>
      </c>
      <c r="J10" s="8">
        <v>0</v>
      </c>
      <c r="K10" s="8">
        <v>0</v>
      </c>
      <c r="L10" s="12">
        <f t="shared" si="0"/>
        <v>56.714285714285715</v>
      </c>
    </row>
    <row r="11" spans="2:13" x14ac:dyDescent="0.25">
      <c r="B11" s="11">
        <f t="shared" si="1"/>
        <v>3</v>
      </c>
      <c r="C11" s="28" t="s">
        <v>212</v>
      </c>
      <c r="D11" s="28" t="s">
        <v>227</v>
      </c>
      <c r="E11" s="19">
        <v>95</v>
      </c>
      <c r="F11" s="8">
        <v>88</v>
      </c>
      <c r="G11" s="8">
        <v>95</v>
      </c>
      <c r="H11" s="8">
        <v>95</v>
      </c>
      <c r="I11" s="8">
        <v>95</v>
      </c>
      <c r="J11" s="8">
        <v>0</v>
      </c>
      <c r="K11" s="8">
        <v>0</v>
      </c>
      <c r="L11" s="12">
        <f t="shared" si="0"/>
        <v>66.857142857142861</v>
      </c>
    </row>
    <row r="12" spans="2:13" x14ac:dyDescent="0.25">
      <c r="B12" s="11">
        <f t="shared" si="1"/>
        <v>4</v>
      </c>
      <c r="C12" s="28" t="s">
        <v>213</v>
      </c>
      <c r="D12" s="28" t="s">
        <v>228</v>
      </c>
      <c r="E12" s="19">
        <v>92</v>
      </c>
      <c r="F12" s="8">
        <v>70</v>
      </c>
      <c r="G12" s="8">
        <v>75</v>
      </c>
      <c r="H12" s="8">
        <v>80</v>
      </c>
      <c r="I12" s="8">
        <v>80</v>
      </c>
      <c r="J12" s="8">
        <v>0</v>
      </c>
      <c r="K12" s="8">
        <v>0</v>
      </c>
      <c r="L12" s="12">
        <f t="shared" si="0"/>
        <v>56.714285714285715</v>
      </c>
    </row>
    <row r="13" spans="2:13" x14ac:dyDescent="0.25">
      <c r="B13" s="11">
        <f t="shared" si="1"/>
        <v>5</v>
      </c>
      <c r="C13" s="28" t="s">
        <v>214</v>
      </c>
      <c r="D13" s="28" t="s">
        <v>229</v>
      </c>
      <c r="E13" s="19">
        <v>92</v>
      </c>
      <c r="F13" s="8">
        <v>91</v>
      </c>
      <c r="G13" s="8">
        <v>70</v>
      </c>
      <c r="H13" s="8">
        <v>74</v>
      </c>
      <c r="I13" s="8">
        <v>74</v>
      </c>
      <c r="J13" s="8">
        <v>0</v>
      </c>
      <c r="K13" s="8">
        <v>0</v>
      </c>
      <c r="L13" s="12">
        <f t="shared" si="0"/>
        <v>57.285714285714285</v>
      </c>
    </row>
    <row r="14" spans="2:13" x14ac:dyDescent="0.25">
      <c r="B14" s="11">
        <f t="shared" si="1"/>
        <v>6</v>
      </c>
      <c r="C14" s="28" t="s">
        <v>215</v>
      </c>
      <c r="D14" s="28" t="s">
        <v>230</v>
      </c>
      <c r="E14" s="19">
        <v>0</v>
      </c>
      <c r="F14" s="8">
        <v>0</v>
      </c>
      <c r="G14" s="47">
        <v>0</v>
      </c>
      <c r="H14" s="47">
        <v>0</v>
      </c>
      <c r="I14" s="47">
        <v>0</v>
      </c>
      <c r="J14" s="8">
        <v>0</v>
      </c>
      <c r="K14" s="8">
        <v>0</v>
      </c>
      <c r="L14" s="12">
        <f t="shared" si="0"/>
        <v>0</v>
      </c>
    </row>
    <row r="15" spans="2:13" x14ac:dyDescent="0.25">
      <c r="B15" s="11">
        <f t="shared" si="1"/>
        <v>7</v>
      </c>
      <c r="C15" s="28" t="s">
        <v>216</v>
      </c>
      <c r="D15" s="28" t="s">
        <v>231</v>
      </c>
      <c r="E15" s="19">
        <v>90</v>
      </c>
      <c r="F15" s="8">
        <v>75</v>
      </c>
      <c r="G15" s="47">
        <v>0</v>
      </c>
      <c r="H15" s="47">
        <v>0</v>
      </c>
      <c r="I15" s="47">
        <v>0</v>
      </c>
      <c r="J15" s="8">
        <v>0</v>
      </c>
      <c r="K15" s="8">
        <v>0</v>
      </c>
      <c r="L15" s="12">
        <f t="shared" si="0"/>
        <v>23.571428571428573</v>
      </c>
    </row>
    <row r="16" spans="2:13" x14ac:dyDescent="0.25">
      <c r="B16" s="11">
        <f t="shared" si="1"/>
        <v>8</v>
      </c>
      <c r="C16" s="28" t="s">
        <v>217</v>
      </c>
      <c r="D16" s="28" t="s">
        <v>232</v>
      </c>
      <c r="E16" s="19">
        <v>90</v>
      </c>
      <c r="F16" s="8">
        <v>71</v>
      </c>
      <c r="G16" s="47">
        <v>80</v>
      </c>
      <c r="H16" s="47">
        <v>88</v>
      </c>
      <c r="I16" s="47">
        <v>88</v>
      </c>
      <c r="J16" s="8">
        <v>0</v>
      </c>
      <c r="K16" s="8">
        <v>0</v>
      </c>
      <c r="L16" s="12">
        <f t="shared" si="0"/>
        <v>59.571428571428569</v>
      </c>
    </row>
    <row r="17" spans="2:12" x14ac:dyDescent="0.25">
      <c r="B17" s="11">
        <f t="shared" si="1"/>
        <v>9</v>
      </c>
      <c r="C17" s="28" t="s">
        <v>218</v>
      </c>
      <c r="D17" s="28" t="s">
        <v>233</v>
      </c>
      <c r="E17" s="19">
        <v>90</v>
      </c>
      <c r="F17" s="8">
        <v>71</v>
      </c>
      <c r="G17" s="47">
        <v>90</v>
      </c>
      <c r="H17" s="47">
        <v>90</v>
      </c>
      <c r="I17" s="47">
        <v>90</v>
      </c>
      <c r="J17" s="8">
        <v>0</v>
      </c>
      <c r="K17" s="8">
        <v>0</v>
      </c>
      <c r="L17" s="12">
        <f t="shared" si="0"/>
        <v>61.571428571428569</v>
      </c>
    </row>
    <row r="18" spans="2:12" x14ac:dyDescent="0.25">
      <c r="B18" s="11">
        <f t="shared" si="1"/>
        <v>10</v>
      </c>
      <c r="C18" s="29" t="s">
        <v>219</v>
      </c>
      <c r="D18" s="28" t="s">
        <v>234</v>
      </c>
      <c r="E18" s="19">
        <v>88</v>
      </c>
      <c r="F18" s="8">
        <v>76</v>
      </c>
      <c r="G18" s="47">
        <v>80</v>
      </c>
      <c r="H18" s="47">
        <v>86</v>
      </c>
      <c r="I18" s="47">
        <v>86</v>
      </c>
      <c r="J18" s="8">
        <v>0</v>
      </c>
      <c r="K18" s="8">
        <v>0</v>
      </c>
      <c r="L18" s="12">
        <f t="shared" si="0"/>
        <v>59.428571428571431</v>
      </c>
    </row>
    <row r="19" spans="2:12" x14ac:dyDescent="0.25">
      <c r="B19" s="11">
        <f t="shared" si="1"/>
        <v>11</v>
      </c>
      <c r="C19" s="28" t="s">
        <v>220</v>
      </c>
      <c r="D19" s="28" t="s">
        <v>235</v>
      </c>
      <c r="E19" s="19">
        <v>0</v>
      </c>
      <c r="F19" s="8">
        <v>0</v>
      </c>
      <c r="G19" s="47">
        <v>0</v>
      </c>
      <c r="H19" s="47">
        <v>0</v>
      </c>
      <c r="I19" s="47">
        <v>0</v>
      </c>
      <c r="J19" s="8">
        <v>0</v>
      </c>
      <c r="K19" s="8">
        <v>0</v>
      </c>
      <c r="L19" s="12">
        <f t="shared" si="0"/>
        <v>0</v>
      </c>
    </row>
    <row r="20" spans="2:12" x14ac:dyDescent="0.25">
      <c r="B20" s="11">
        <f t="shared" si="1"/>
        <v>12</v>
      </c>
      <c r="C20" s="29" t="s">
        <v>221</v>
      </c>
      <c r="D20" s="28" t="s">
        <v>236</v>
      </c>
      <c r="E20" s="19">
        <v>90</v>
      </c>
      <c r="F20" s="8">
        <v>88</v>
      </c>
      <c r="G20" s="47">
        <v>91</v>
      </c>
      <c r="H20" s="47">
        <v>92</v>
      </c>
      <c r="I20" s="47">
        <v>92</v>
      </c>
      <c r="J20" s="8">
        <v>0</v>
      </c>
      <c r="K20" s="8">
        <v>0</v>
      </c>
      <c r="L20" s="12">
        <f t="shared" si="0"/>
        <v>64.714285714285708</v>
      </c>
    </row>
    <row r="21" spans="2:12" ht="15.75" customHeight="1" x14ac:dyDescent="0.25">
      <c r="B21" s="11">
        <f t="shared" si="1"/>
        <v>13</v>
      </c>
      <c r="C21" s="29" t="s">
        <v>222</v>
      </c>
      <c r="D21" s="28" t="s">
        <v>237</v>
      </c>
      <c r="E21" s="19">
        <v>0</v>
      </c>
      <c r="F21" s="8">
        <v>0</v>
      </c>
      <c r="G21" s="47">
        <v>0</v>
      </c>
      <c r="H21" s="47">
        <v>0</v>
      </c>
      <c r="I21" s="47">
        <v>0</v>
      </c>
      <c r="J21" s="8">
        <v>0</v>
      </c>
      <c r="K21" s="8">
        <v>0</v>
      </c>
      <c r="L21" s="12">
        <f t="shared" si="0"/>
        <v>0</v>
      </c>
    </row>
    <row r="22" spans="2:12" ht="15.75" customHeight="1" x14ac:dyDescent="0.25">
      <c r="B22" s="11">
        <f t="shared" si="1"/>
        <v>14</v>
      </c>
      <c r="C22" s="28" t="s">
        <v>223</v>
      </c>
      <c r="D22" s="28" t="s">
        <v>238</v>
      </c>
      <c r="E22" s="19">
        <v>91</v>
      </c>
      <c r="F22" s="8">
        <v>95</v>
      </c>
      <c r="G22" s="8">
        <v>88</v>
      </c>
      <c r="H22" s="8">
        <v>90</v>
      </c>
      <c r="I22" s="8">
        <v>90</v>
      </c>
      <c r="J22" s="8">
        <v>0</v>
      </c>
      <c r="K22" s="8">
        <v>0</v>
      </c>
      <c r="L22" s="12">
        <f t="shared" si="0"/>
        <v>64.857142857142861</v>
      </c>
    </row>
    <row r="23" spans="2:12" ht="15.75" customHeight="1" x14ac:dyDescent="0.25">
      <c r="B23" s="11">
        <f t="shared" si="1"/>
        <v>15</v>
      </c>
      <c r="C23" s="28" t="s">
        <v>224</v>
      </c>
      <c r="D23" s="28" t="s">
        <v>239</v>
      </c>
      <c r="E23" s="19">
        <v>90</v>
      </c>
      <c r="F23" s="8">
        <v>96</v>
      </c>
      <c r="G23" s="8">
        <v>95</v>
      </c>
      <c r="H23" s="8">
        <v>95</v>
      </c>
      <c r="I23" s="8">
        <v>95</v>
      </c>
      <c r="J23" s="8">
        <v>0</v>
      </c>
      <c r="K23" s="8">
        <v>0</v>
      </c>
      <c r="L23" s="12">
        <f t="shared" si="0"/>
        <v>67.285714285714292</v>
      </c>
    </row>
    <row r="24" spans="2:12" ht="15.75" customHeight="1" x14ac:dyDescent="0.25">
      <c r="B24" s="10">
        <f t="shared" si="1"/>
        <v>16</v>
      </c>
      <c r="C24" s="22"/>
      <c r="D24" s="23"/>
      <c r="E24" s="8"/>
      <c r="F24" s="8"/>
      <c r="G24" s="31"/>
      <c r="H24" s="8"/>
      <c r="I24" s="8"/>
      <c r="J24" s="8"/>
      <c r="K24" s="8"/>
      <c r="L24" s="12">
        <f t="shared" si="0"/>
        <v>0</v>
      </c>
    </row>
    <row r="25" spans="2:12" ht="15.75" customHeight="1" x14ac:dyDescent="0.25">
      <c r="B25" s="10">
        <f t="shared" si="1"/>
        <v>17</v>
      </c>
      <c r="C25" s="10"/>
      <c r="D25" s="11"/>
      <c r="E25" s="8"/>
      <c r="F25" s="8"/>
      <c r="G25" s="8"/>
      <c r="H25" s="8"/>
      <c r="I25" s="8"/>
      <c r="J25" s="8"/>
      <c r="K25" s="8"/>
      <c r="L25" s="12">
        <f t="shared" si="0"/>
        <v>0</v>
      </c>
    </row>
    <row r="26" spans="2:12" ht="15.75" customHeight="1" x14ac:dyDescent="0.25">
      <c r="B26" s="10">
        <f t="shared" si="1"/>
        <v>18</v>
      </c>
      <c r="C26" s="10"/>
      <c r="D26" s="11"/>
      <c r="E26" s="8"/>
      <c r="F26" s="8"/>
      <c r="G26" s="8"/>
      <c r="H26" s="8"/>
      <c r="I26" s="8"/>
      <c r="J26" s="8"/>
      <c r="K26" s="8"/>
      <c r="L26" s="12">
        <f t="shared" si="0"/>
        <v>0</v>
      </c>
    </row>
    <row r="27" spans="2:12" ht="15.75" customHeight="1" x14ac:dyDescent="0.25">
      <c r="B27" s="10">
        <f t="shared" si="1"/>
        <v>19</v>
      </c>
      <c r="C27" s="10"/>
      <c r="D27" s="11"/>
      <c r="E27" s="8"/>
      <c r="F27" s="8"/>
      <c r="G27" s="8"/>
      <c r="H27" s="8"/>
      <c r="I27" s="8"/>
      <c r="J27" s="8"/>
      <c r="K27" s="8"/>
      <c r="L27" s="12">
        <f t="shared" si="0"/>
        <v>0</v>
      </c>
    </row>
    <row r="28" spans="2:12" ht="15.75" customHeight="1" x14ac:dyDescent="0.25">
      <c r="B28" s="10">
        <f t="shared" si="1"/>
        <v>20</v>
      </c>
      <c r="C28" s="10"/>
      <c r="D28" s="11"/>
      <c r="E28" s="8"/>
      <c r="F28" s="8"/>
      <c r="G28" s="8"/>
      <c r="H28" s="8"/>
      <c r="I28" s="8"/>
      <c r="J28" s="8"/>
      <c r="K28" s="8"/>
      <c r="L28" s="12">
        <f t="shared" si="0"/>
        <v>0</v>
      </c>
    </row>
    <row r="29" spans="2:12" ht="15.75" customHeight="1" x14ac:dyDescent="0.25">
      <c r="B29" s="10">
        <f t="shared" si="1"/>
        <v>21</v>
      </c>
      <c r="C29" s="10"/>
      <c r="D29" s="11"/>
      <c r="E29" s="8"/>
      <c r="F29" s="8"/>
      <c r="G29" s="8"/>
      <c r="H29" s="8"/>
      <c r="I29" s="8"/>
      <c r="J29" s="8"/>
      <c r="K29" s="8"/>
      <c r="L29" s="12">
        <f t="shared" si="0"/>
        <v>0</v>
      </c>
    </row>
    <row r="30" spans="2:12" ht="15.75" customHeight="1" x14ac:dyDescent="0.25">
      <c r="B30" s="10">
        <f t="shared" si="1"/>
        <v>22</v>
      </c>
      <c r="C30" s="10"/>
      <c r="D30" s="11"/>
      <c r="E30" s="8"/>
      <c r="F30" s="8"/>
      <c r="G30" s="8"/>
      <c r="H30" s="8"/>
      <c r="I30" s="8"/>
      <c r="J30" s="8"/>
      <c r="K30" s="8"/>
      <c r="L30" s="12">
        <f t="shared" si="0"/>
        <v>0</v>
      </c>
    </row>
    <row r="31" spans="2:12" ht="15.75" customHeight="1" x14ac:dyDescent="0.25">
      <c r="B31" s="10">
        <f t="shared" si="1"/>
        <v>23</v>
      </c>
      <c r="C31" s="10"/>
      <c r="D31" s="11"/>
      <c r="E31" s="8"/>
      <c r="F31" s="8"/>
      <c r="G31" s="8"/>
      <c r="H31" s="8"/>
      <c r="I31" s="8"/>
      <c r="J31" s="8"/>
      <c r="K31" s="8"/>
      <c r="L31" s="12">
        <f t="shared" si="0"/>
        <v>0</v>
      </c>
    </row>
    <row r="32" spans="2:12" ht="15.75" customHeight="1" x14ac:dyDescent="0.25">
      <c r="B32" s="10">
        <f t="shared" si="1"/>
        <v>24</v>
      </c>
      <c r="C32" s="10"/>
      <c r="D32" s="11"/>
      <c r="E32" s="8"/>
      <c r="F32" s="8"/>
      <c r="G32" s="8"/>
      <c r="H32" s="8"/>
      <c r="I32" s="8"/>
      <c r="J32" s="8"/>
      <c r="K32" s="8"/>
      <c r="L32" s="12">
        <f t="shared" si="0"/>
        <v>0</v>
      </c>
    </row>
    <row r="33" spans="2:12" ht="15.75" customHeight="1" x14ac:dyDescent="0.25">
      <c r="B33" s="10">
        <f t="shared" si="1"/>
        <v>25</v>
      </c>
      <c r="C33" s="10"/>
      <c r="D33" s="11"/>
      <c r="E33" s="8"/>
      <c r="F33" s="8"/>
      <c r="G33" s="8"/>
      <c r="H33" s="8"/>
      <c r="I33" s="8"/>
      <c r="J33" s="8"/>
      <c r="K33" s="8"/>
      <c r="L33" s="12">
        <f t="shared" si="0"/>
        <v>0</v>
      </c>
    </row>
    <row r="34" spans="2:12" ht="15.75" customHeight="1" x14ac:dyDescent="0.25">
      <c r="B34" s="10">
        <f t="shared" si="1"/>
        <v>26</v>
      </c>
      <c r="C34" s="10"/>
      <c r="D34" s="11"/>
      <c r="E34" s="8"/>
      <c r="F34" s="8"/>
      <c r="G34" s="8"/>
      <c r="H34" s="8"/>
      <c r="I34" s="8"/>
      <c r="J34" s="8"/>
      <c r="K34" s="8"/>
      <c r="L34" s="12">
        <f t="shared" si="0"/>
        <v>0</v>
      </c>
    </row>
    <row r="35" spans="2:12" ht="15.75" customHeight="1" x14ac:dyDescent="0.25">
      <c r="B35" s="10">
        <f t="shared" si="1"/>
        <v>27</v>
      </c>
      <c r="C35" s="10"/>
      <c r="D35" s="11"/>
      <c r="E35" s="8"/>
      <c r="F35" s="8"/>
      <c r="G35" s="8"/>
      <c r="H35" s="8"/>
      <c r="I35" s="8"/>
      <c r="J35" s="8"/>
      <c r="K35" s="8"/>
      <c r="L35" s="12">
        <f t="shared" si="0"/>
        <v>0</v>
      </c>
    </row>
    <row r="36" spans="2:12" ht="15.75" customHeight="1" x14ac:dyDescent="0.25">
      <c r="B36" s="10">
        <f t="shared" si="1"/>
        <v>28</v>
      </c>
      <c r="C36" s="10"/>
      <c r="D36" s="11"/>
      <c r="E36" s="8"/>
      <c r="F36" s="8"/>
      <c r="G36" s="8"/>
      <c r="H36" s="8"/>
      <c r="I36" s="8"/>
      <c r="J36" s="8"/>
      <c r="K36" s="8"/>
      <c r="L36" s="12">
        <f t="shared" si="0"/>
        <v>0</v>
      </c>
    </row>
    <row r="37" spans="2:12" ht="15.75" customHeight="1" x14ac:dyDescent="0.25">
      <c r="B37" s="10">
        <f t="shared" si="1"/>
        <v>29</v>
      </c>
      <c r="C37" s="10"/>
      <c r="D37" s="11"/>
      <c r="E37" s="8"/>
      <c r="F37" s="8"/>
      <c r="G37" s="8"/>
      <c r="H37" s="8"/>
      <c r="I37" s="8"/>
      <c r="J37" s="8"/>
      <c r="K37" s="8"/>
      <c r="L37" s="12">
        <f t="shared" si="0"/>
        <v>0</v>
      </c>
    </row>
    <row r="38" spans="2:12" ht="15.75" customHeight="1" x14ac:dyDescent="0.25">
      <c r="B38" s="10">
        <f t="shared" si="1"/>
        <v>30</v>
      </c>
      <c r="C38" s="10"/>
      <c r="D38" s="11"/>
      <c r="E38" s="8"/>
      <c r="F38" s="8"/>
      <c r="G38" s="8"/>
      <c r="H38" s="8"/>
      <c r="I38" s="8"/>
      <c r="J38" s="8"/>
      <c r="K38" s="8"/>
      <c r="L38" s="12">
        <f t="shared" si="0"/>
        <v>0</v>
      </c>
    </row>
    <row r="39" spans="2:12" ht="15.75" customHeight="1" x14ac:dyDescent="0.25">
      <c r="B39" s="10">
        <f t="shared" si="1"/>
        <v>31</v>
      </c>
      <c r="C39" s="10"/>
      <c r="D39" s="11"/>
      <c r="E39" s="8"/>
      <c r="F39" s="8"/>
      <c r="G39" s="8"/>
      <c r="H39" s="8"/>
      <c r="I39" s="8"/>
      <c r="J39" s="8"/>
      <c r="K39" s="8"/>
      <c r="L39" s="12">
        <f t="shared" si="0"/>
        <v>0</v>
      </c>
    </row>
    <row r="40" spans="2:12" ht="15.75" customHeight="1" x14ac:dyDescent="0.25">
      <c r="B40" s="10">
        <f t="shared" si="1"/>
        <v>32</v>
      </c>
      <c r="C40" s="10"/>
      <c r="D40" s="11"/>
      <c r="E40" s="8"/>
      <c r="F40" s="8"/>
      <c r="G40" s="8"/>
      <c r="H40" s="8"/>
      <c r="I40" s="8"/>
      <c r="J40" s="8"/>
      <c r="K40" s="8"/>
      <c r="L40" s="12">
        <f t="shared" si="0"/>
        <v>0</v>
      </c>
    </row>
    <row r="41" spans="2:12" ht="15.75" customHeight="1" x14ac:dyDescent="0.25">
      <c r="B41" s="10">
        <f t="shared" si="1"/>
        <v>33</v>
      </c>
      <c r="C41" s="10"/>
      <c r="D41" s="11"/>
      <c r="E41" s="8"/>
      <c r="F41" s="8"/>
      <c r="G41" s="8"/>
      <c r="H41" s="8"/>
      <c r="I41" s="8"/>
      <c r="J41" s="8"/>
      <c r="K41" s="8"/>
      <c r="L41" s="12">
        <f t="shared" si="0"/>
        <v>0</v>
      </c>
    </row>
    <row r="42" spans="2:12" ht="15.75" customHeight="1" x14ac:dyDescent="0.25">
      <c r="B42" s="10">
        <f t="shared" si="1"/>
        <v>34</v>
      </c>
      <c r="C42" s="10"/>
      <c r="D42" s="11"/>
      <c r="E42" s="8"/>
      <c r="F42" s="8"/>
      <c r="G42" s="8"/>
      <c r="H42" s="8"/>
      <c r="I42" s="8"/>
      <c r="J42" s="8"/>
      <c r="K42" s="8"/>
      <c r="L42" s="12">
        <f t="shared" si="0"/>
        <v>0</v>
      </c>
    </row>
    <row r="43" spans="2:12" ht="15.75" customHeight="1" x14ac:dyDescent="0.25">
      <c r="B43" s="10">
        <f t="shared" si="1"/>
        <v>35</v>
      </c>
      <c r="C43" s="10"/>
      <c r="D43" s="11"/>
      <c r="E43" s="8"/>
      <c r="F43" s="8"/>
      <c r="G43" s="8"/>
      <c r="H43" s="8"/>
      <c r="I43" s="8"/>
      <c r="J43" s="8"/>
      <c r="K43" s="8"/>
      <c r="L43" s="12">
        <f t="shared" si="0"/>
        <v>0</v>
      </c>
    </row>
    <row r="44" spans="2:12" ht="15.75" customHeight="1" x14ac:dyDescent="0.25">
      <c r="B44" s="10">
        <f t="shared" si="1"/>
        <v>36</v>
      </c>
      <c r="C44" s="10"/>
      <c r="D44" s="11"/>
      <c r="E44" s="8"/>
      <c r="F44" s="8"/>
      <c r="G44" s="8"/>
      <c r="H44" s="8"/>
      <c r="I44" s="8"/>
      <c r="J44" s="8"/>
      <c r="K44" s="8"/>
      <c r="L44" s="12">
        <f t="shared" si="0"/>
        <v>0</v>
      </c>
    </row>
    <row r="45" spans="2:12" ht="15.75" customHeight="1" x14ac:dyDescent="0.25">
      <c r="B45" s="10">
        <f t="shared" si="1"/>
        <v>37</v>
      </c>
      <c r="C45" s="13"/>
      <c r="D45" s="11"/>
      <c r="E45" s="8"/>
      <c r="F45" s="8"/>
      <c r="G45" s="8"/>
      <c r="H45" s="8"/>
      <c r="I45" s="8"/>
      <c r="J45" s="8"/>
      <c r="K45" s="8"/>
      <c r="L45" s="12">
        <f t="shared" si="0"/>
        <v>0</v>
      </c>
    </row>
    <row r="46" spans="2:12" ht="15.75" customHeight="1" x14ac:dyDescent="0.25">
      <c r="B46" s="10">
        <f t="shared" si="1"/>
        <v>38</v>
      </c>
      <c r="C46" s="13"/>
      <c r="D46" s="11"/>
      <c r="E46" s="8"/>
      <c r="F46" s="8"/>
      <c r="G46" s="8"/>
      <c r="H46" s="8"/>
      <c r="I46" s="8"/>
      <c r="J46" s="8"/>
      <c r="K46" s="8"/>
      <c r="L46" s="12">
        <f t="shared" si="0"/>
        <v>0</v>
      </c>
    </row>
    <row r="47" spans="2:12" ht="15.75" customHeight="1" x14ac:dyDescent="0.25">
      <c r="B47" s="10">
        <f t="shared" si="1"/>
        <v>39</v>
      </c>
      <c r="C47" s="13"/>
      <c r="D47" s="11"/>
      <c r="E47" s="8"/>
      <c r="F47" s="8"/>
      <c r="G47" s="8"/>
      <c r="H47" s="8"/>
      <c r="I47" s="8"/>
      <c r="J47" s="8"/>
      <c r="K47" s="8"/>
      <c r="L47" s="12">
        <f t="shared" si="0"/>
        <v>0</v>
      </c>
    </row>
    <row r="48" spans="2:12" ht="15.75" customHeight="1" x14ac:dyDescent="0.25">
      <c r="B48" s="10">
        <f t="shared" si="1"/>
        <v>40</v>
      </c>
      <c r="C48" s="13"/>
      <c r="D48" s="11"/>
      <c r="E48" s="8"/>
      <c r="F48" s="8"/>
      <c r="G48" s="8"/>
      <c r="H48" s="8"/>
      <c r="I48" s="8"/>
      <c r="J48" s="8"/>
      <c r="K48" s="8"/>
      <c r="L48" s="12">
        <f t="shared" si="0"/>
        <v>0</v>
      </c>
    </row>
    <row r="49" spans="2:12" ht="15.75" customHeight="1" x14ac:dyDescent="0.25">
      <c r="B49" s="10">
        <f t="shared" si="1"/>
        <v>41</v>
      </c>
      <c r="C49" s="13"/>
      <c r="D49" s="11"/>
      <c r="E49" s="8"/>
      <c r="F49" s="8"/>
      <c r="G49" s="8"/>
      <c r="H49" s="8"/>
      <c r="I49" s="8"/>
      <c r="J49" s="8"/>
      <c r="K49" s="8"/>
      <c r="L49" s="12">
        <f t="shared" si="0"/>
        <v>0</v>
      </c>
    </row>
    <row r="50" spans="2:12" ht="15.75" customHeight="1" x14ac:dyDescent="0.25">
      <c r="B50" s="10">
        <f t="shared" si="1"/>
        <v>42</v>
      </c>
      <c r="C50" s="13"/>
      <c r="D50" s="11"/>
      <c r="E50" s="8"/>
      <c r="F50" s="8"/>
      <c r="G50" s="8"/>
      <c r="H50" s="8"/>
      <c r="I50" s="8"/>
      <c r="J50" s="8"/>
      <c r="K50" s="8"/>
      <c r="L50" s="12">
        <f t="shared" si="0"/>
        <v>0</v>
      </c>
    </row>
    <row r="51" spans="2:12" ht="15.75" customHeight="1" x14ac:dyDescent="0.25">
      <c r="B51" s="10">
        <f t="shared" si="1"/>
        <v>43</v>
      </c>
      <c r="C51" s="13"/>
      <c r="D51" s="11"/>
      <c r="E51" s="8"/>
      <c r="F51" s="8"/>
      <c r="G51" s="8"/>
      <c r="H51" s="8"/>
      <c r="I51" s="8"/>
      <c r="J51" s="8"/>
      <c r="K51" s="8"/>
      <c r="L51" s="12">
        <f t="shared" si="0"/>
        <v>0</v>
      </c>
    </row>
    <row r="52" spans="2:12" ht="15.75" customHeight="1" x14ac:dyDescent="0.25">
      <c r="B52" s="10">
        <f t="shared" si="1"/>
        <v>44</v>
      </c>
      <c r="C52" s="13"/>
      <c r="D52" s="11"/>
      <c r="E52" s="8"/>
      <c r="F52" s="8"/>
      <c r="G52" s="8"/>
      <c r="H52" s="8"/>
      <c r="I52" s="8"/>
      <c r="J52" s="8"/>
      <c r="K52" s="8"/>
      <c r="L52" s="12">
        <f t="shared" si="0"/>
        <v>0</v>
      </c>
    </row>
    <row r="53" spans="2:12" ht="15.75" customHeight="1" x14ac:dyDescent="0.25">
      <c r="B53" s="10">
        <f t="shared" si="1"/>
        <v>45</v>
      </c>
      <c r="C53" s="6"/>
      <c r="D53" s="7"/>
      <c r="E53" s="6"/>
      <c r="F53" s="6"/>
      <c r="G53" s="6"/>
      <c r="H53" s="6"/>
      <c r="I53" s="6"/>
      <c r="J53" s="6"/>
      <c r="K53" s="6"/>
      <c r="L53" s="12">
        <f t="shared" si="0"/>
        <v>0</v>
      </c>
    </row>
    <row r="54" spans="2:12" ht="15.75" customHeight="1" x14ac:dyDescent="0.25">
      <c r="C54" s="40"/>
      <c r="D54" s="37"/>
      <c r="E54" s="14">
        <f t="shared" ref="E54:K54" si="2">COUNTIF(E9:E53,"&gt;=70")</f>
        <v>12</v>
      </c>
      <c r="F54" s="14">
        <f t="shared" si="2"/>
        <v>12</v>
      </c>
      <c r="G54" s="14">
        <f t="shared" si="2"/>
        <v>11</v>
      </c>
      <c r="H54" s="14">
        <f t="shared" si="2"/>
        <v>11</v>
      </c>
      <c r="I54" s="14">
        <f t="shared" si="2"/>
        <v>11</v>
      </c>
      <c r="J54" s="14">
        <f t="shared" si="2"/>
        <v>0</v>
      </c>
      <c r="K54" s="14">
        <f t="shared" si="2"/>
        <v>0</v>
      </c>
      <c r="L54" s="15">
        <f>COUNTIF(L9:L48,"&gt;=70")</f>
        <v>0</v>
      </c>
    </row>
    <row r="55" spans="2:12" ht="15.75" customHeight="1" x14ac:dyDescent="0.25">
      <c r="C55" s="40"/>
      <c r="D55" s="37"/>
      <c r="E55" s="16">
        <f t="shared" ref="E55:L55" si="3">COUNTIF(E9:E53,"&lt;70")</f>
        <v>3</v>
      </c>
      <c r="F55" s="16">
        <f t="shared" si="3"/>
        <v>3</v>
      </c>
      <c r="G55" s="16">
        <f t="shared" si="3"/>
        <v>4</v>
      </c>
      <c r="H55" s="16">
        <f t="shared" si="3"/>
        <v>4</v>
      </c>
      <c r="I55" s="16">
        <f t="shared" si="3"/>
        <v>4</v>
      </c>
      <c r="J55" s="16">
        <f t="shared" si="3"/>
        <v>15</v>
      </c>
      <c r="K55" s="16">
        <f t="shared" si="3"/>
        <v>15</v>
      </c>
      <c r="L55" s="16">
        <f t="shared" si="3"/>
        <v>45</v>
      </c>
    </row>
    <row r="56" spans="2:12" ht="15.75" customHeight="1" x14ac:dyDescent="0.25">
      <c r="C56" s="40"/>
      <c r="D56" s="37"/>
      <c r="E56" s="16">
        <f t="shared" ref="E56:L56" si="4">COUNT(E9:E53)</f>
        <v>15</v>
      </c>
      <c r="F56" s="16">
        <f t="shared" si="4"/>
        <v>15</v>
      </c>
      <c r="G56" s="16">
        <f t="shared" si="4"/>
        <v>15</v>
      </c>
      <c r="H56" s="16">
        <f t="shared" si="4"/>
        <v>15</v>
      </c>
      <c r="I56" s="16">
        <f t="shared" si="4"/>
        <v>15</v>
      </c>
      <c r="J56" s="16">
        <f t="shared" si="4"/>
        <v>15</v>
      </c>
      <c r="K56" s="16">
        <f t="shared" si="4"/>
        <v>15</v>
      </c>
      <c r="L56" s="16">
        <f t="shared" si="4"/>
        <v>45</v>
      </c>
    </row>
    <row r="57" spans="2:12" ht="15.75" customHeight="1" x14ac:dyDescent="0.25">
      <c r="C57" s="40"/>
      <c r="D57" s="37"/>
      <c r="E57" s="17">
        <f t="shared" ref="E57:L57" si="5">E54/E56</f>
        <v>0.8</v>
      </c>
      <c r="F57" s="18">
        <f t="shared" si="5"/>
        <v>0.8</v>
      </c>
      <c r="G57" s="18">
        <f t="shared" si="5"/>
        <v>0.73333333333333328</v>
      </c>
      <c r="H57" s="18">
        <f t="shared" si="5"/>
        <v>0.73333333333333328</v>
      </c>
      <c r="I57" s="18">
        <f t="shared" si="5"/>
        <v>0.73333333333333328</v>
      </c>
      <c r="J57" s="18">
        <f t="shared" si="5"/>
        <v>0</v>
      </c>
      <c r="K57" s="18">
        <f t="shared" si="5"/>
        <v>0</v>
      </c>
      <c r="L57" s="18">
        <f t="shared" si="5"/>
        <v>0</v>
      </c>
    </row>
    <row r="58" spans="2:12" ht="15.75" customHeight="1" x14ac:dyDescent="0.25">
      <c r="C58" s="40"/>
      <c r="D58" s="37"/>
      <c r="E58" s="17">
        <f t="shared" ref="E58:L58" si="6">E55/E56</f>
        <v>0.2</v>
      </c>
      <c r="F58" s="17">
        <f t="shared" si="6"/>
        <v>0.2</v>
      </c>
      <c r="G58" s="18">
        <f t="shared" si="6"/>
        <v>0.26666666666666666</v>
      </c>
      <c r="H58" s="18">
        <f t="shared" si="6"/>
        <v>0.26666666666666666</v>
      </c>
      <c r="I58" s="18">
        <f t="shared" si="6"/>
        <v>0.26666666666666666</v>
      </c>
      <c r="J58" s="18">
        <f t="shared" si="6"/>
        <v>1</v>
      </c>
      <c r="K58" s="18">
        <f t="shared" si="6"/>
        <v>1</v>
      </c>
      <c r="L58" s="18">
        <f t="shared" si="6"/>
        <v>1</v>
      </c>
    </row>
    <row r="59" spans="2:12" ht="15.75" customHeight="1" x14ac:dyDescent="0.25">
      <c r="C59" s="40"/>
      <c r="D59" s="37"/>
    </row>
    <row r="60" spans="2:12" ht="15.75" customHeight="1" x14ac:dyDescent="0.25">
      <c r="C60" s="2"/>
      <c r="D60" s="2"/>
    </row>
    <row r="61" spans="2:12" ht="15.75" customHeight="1" x14ac:dyDescent="0.25">
      <c r="E61" s="34"/>
      <c r="F61" s="35"/>
      <c r="G61" s="35"/>
      <c r="H61" s="35"/>
      <c r="I61" s="35"/>
      <c r="J61" s="35"/>
      <c r="K61" s="35"/>
    </row>
    <row r="62" spans="2:12" ht="15.75" customHeight="1" x14ac:dyDescent="0.25">
      <c r="E62" s="32" t="s">
        <v>17</v>
      </c>
      <c r="F62" s="33"/>
      <c r="G62" s="33"/>
      <c r="H62" s="33"/>
      <c r="I62" s="33"/>
      <c r="J62" s="33"/>
      <c r="K62" s="33"/>
    </row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</cp:lastModifiedBy>
  <cp:lastPrinted>2023-05-04T21:14:47Z</cp:lastPrinted>
  <dcterms:created xsi:type="dcterms:W3CDTF">2023-03-14T19:16:59Z</dcterms:created>
  <dcterms:modified xsi:type="dcterms:W3CDTF">2023-06-24T02:43:01Z</dcterms:modified>
</cp:coreProperties>
</file>