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"/>
    </mc:Choice>
  </mc:AlternateContent>
  <xr:revisionPtr revIDLastSave="0" documentId="13_ncr:1_{A4B5D564-323E-46A3-915D-0A9D5E81A2DE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NUFACTURA AVANZADA" sheetId="1" r:id="rId1"/>
    <sheet name="ROBOTICA A" sheetId="3" r:id="rId2"/>
    <sheet name="ROBOTICA B" sheetId="4" r:id="rId3"/>
    <sheet name="CONTROL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N57" i="5" s="1"/>
  <c r="M54" i="5"/>
  <c r="M57" i="5" s="1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K58" i="4" s="1"/>
  <c r="J55" i="4"/>
  <c r="P54" i="4"/>
  <c r="P57" i="4" s="1"/>
  <c r="O54" i="4"/>
  <c r="O57" i="4" s="1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N54" i="3"/>
  <c r="M54" i="3"/>
  <c r="M57" i="3" s="1"/>
  <c r="L54" i="3"/>
  <c r="L57" i="3" s="1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5" l="1"/>
  <c r="J57" i="3"/>
  <c r="J58" i="3"/>
  <c r="O58" i="4"/>
  <c r="Q56" i="4"/>
  <c r="L57" i="4"/>
  <c r="J58" i="5"/>
  <c r="M57" i="4"/>
  <c r="Q56" i="3"/>
  <c r="Q56" i="5"/>
  <c r="L57" i="5"/>
  <c r="N57" i="3"/>
  <c r="L58" i="4"/>
  <c r="O57" i="3"/>
  <c r="M58" i="4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<sst xmlns="http://schemas.openxmlformats.org/spreadsheetml/2006/main" count="312" uniqueCount="157">
  <si>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</si>
  <si>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</si>
  <si>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</si>
  <si>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</si>
  <si>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</si>
  <si>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</si>
  <si>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</si>
  <si>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</si>
  <si>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</si>
  <si>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</si>
  <si>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</si>
  <si>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</si>
  <si>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</si>
  <si>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</si>
  <si>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</si>
  <si>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</si>
  <si>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</si>
  <si>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</si>
  <si>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</si>
  <si>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</si>
  <si>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</si>
  <si>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</si>
  <si>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</si>
  <si>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</si>
  <si>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</si>
  <si>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FEB-JUL 2023</t>
  </si>
  <si>
    <t>DR. GUILLERMO REYES MORALES</t>
  </si>
  <si>
    <t>611-A</t>
  </si>
  <si>
    <t>191U0427</t>
  </si>
  <si>
    <t>CANCINO BARCELO LUIS ALEJANDRO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</si>
  <si>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</si>
  <si>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</si>
  <si>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</si>
  <si>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</si>
  <si>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</si>
  <si>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</si>
  <si>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</si>
  <si>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</si>
  <si>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</si>
  <si>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</si>
  <si>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201UO257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</si>
  <si>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</si>
  <si>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</si>
  <si>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</si>
  <si>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</si>
  <si>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</si>
  <si>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</si>
  <si>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HERNANDEZ BARRIO NAOMI</t>
  </si>
  <si>
    <t>201U0263</t>
  </si>
  <si>
    <t>HERRERA GUATEMALA RAMON</t>
  </si>
  <si>
    <t>201U0264</t>
  </si>
  <si>
    <t>JIMENEZ MARTINEZ ERIC</t>
  </si>
  <si>
    <t>201U0402</t>
  </si>
  <si>
    <t>LEO ROMAN ARACELY DEL CARMEN</t>
  </si>
  <si>
    <t>201U0266</t>
  </si>
  <si>
    <t xml:space="preserve">LOPEZ ARTIGAS CRISTIAN DANIEL  </t>
  </si>
  <si>
    <t>201U0267</t>
  </si>
  <si>
    <t>LOPEZ POLITO JAAZIEL</t>
  </si>
  <si>
    <t>201U0270</t>
  </si>
  <si>
    <t>LUCHO BAXIN ANGEL DE JESUS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</si>
  <si>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</si>
  <si>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</si>
  <si>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</si>
  <si>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</si>
  <si>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</si>
  <si>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</si>
  <si>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</si>
  <si>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</si>
  <si>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</si>
  <si>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201U0002</t>
  </si>
  <si>
    <t>RAMIREZ CALIXTO LEYDY LILIANA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</si>
  <si>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</si>
  <si>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</si>
  <si>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</si>
  <si>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</si>
  <si>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</si>
  <si>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</si>
  <si>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</si>
  <si>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</si>
  <si>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</si>
  <si>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</si>
  <si>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</si>
  <si>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</si>
  <si>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ROBOTICA</t>
  </si>
  <si>
    <t>811-A</t>
  </si>
  <si>
    <t>191U0419</t>
  </si>
  <si>
    <t>ACOSTA GUILLEN ANGEL DANIEL</t>
  </si>
  <si>
    <t>191U0423</t>
  </si>
  <si>
    <t>ANDRADE PELAYO JESUS ZAID</t>
  </si>
  <si>
    <t>191U0430</t>
  </si>
  <si>
    <t>CHIGO REYES EDGAR</t>
  </si>
  <si>
    <t>191U0432</t>
  </si>
  <si>
    <t>CONTRERAS VELAZCO SALOMON</t>
  </si>
  <si>
    <t>191U0437</t>
  </si>
  <si>
    <t>DORANTES PEREZ MARCO ANTONIO</t>
  </si>
  <si>
    <t>191U0442</t>
  </si>
  <si>
    <t>ESPINOSA CRUZ SHADY GUADALUPE</t>
  </si>
  <si>
    <t>191U0448</t>
  </si>
  <si>
    <t>HERNANDEZ GONZALEZ ANDRE JAFETH</t>
  </si>
  <si>
    <t>191U0450</t>
  </si>
  <si>
    <t>HERRERA ZAMUDIO ANGEL DE JESUS</t>
  </si>
  <si>
    <t>181U0455</t>
  </si>
  <si>
    <t>LINO VARGAS ALFONSO</t>
  </si>
  <si>
    <t>191U0453</t>
  </si>
  <si>
    <t>MARTINEZ HERNANDEZ JUAN ALBERTO</t>
  </si>
  <si>
    <t>191U0456</t>
  </si>
  <si>
    <t>MENDOZA ACULTECO BRANDON JAVIER</t>
  </si>
  <si>
    <t>191U0458</t>
  </si>
  <si>
    <t>NEGERETE REYES ELISEO ESLI</t>
  </si>
  <si>
    <t>191U0460</t>
  </si>
  <si>
    <t>PALAGOT VEGA AZUCENA</t>
  </si>
  <si>
    <t>191U0461</t>
  </si>
  <si>
    <t>PELAYO XOLO LUIS MIGUEL</t>
  </si>
  <si>
    <t>191U0464</t>
  </si>
  <si>
    <t>POLANCO POLITO ESTEBAN BERNABE</t>
  </si>
  <si>
    <t>191U0470</t>
  </si>
  <si>
    <t>ROQUE CONDE JONATHAN</t>
  </si>
  <si>
    <t>191U0471</t>
  </si>
  <si>
    <t>SALAZAR RAMIREZ JOSE FRANCISCO</t>
  </si>
  <si>
    <t>191U0473</t>
  </si>
  <si>
    <t>SANTOS SINTA FELIPE DE JESUS</t>
  </si>
  <si>
    <t>191U0476</t>
  </si>
  <si>
    <t>TON ROMERO DAVID ALBERTO</t>
  </si>
  <si>
    <t>191U0478</t>
  </si>
  <si>
    <t>TOTO TEGOMA LUIS ANGEL</t>
  </si>
  <si>
    <t>181U0478</t>
  </si>
  <si>
    <t>USCANGA CADENA CARLOS AUGUSTO</t>
  </si>
  <si>
    <t>191U0482</t>
  </si>
  <si>
    <t>XOLO CORTES ANNA ELIZABETH</t>
  </si>
  <si>
    <t>191U0484</t>
  </si>
  <si>
    <t>ZACARIAS SINTA ISMAEL</t>
  </si>
  <si>
    <t>FEB.JUL 2023</t>
  </si>
  <si>
    <t>811B</t>
  </si>
  <si>
    <t>191U0425</t>
  </si>
  <si>
    <t>BAXIN REVILLA SAUL</t>
  </si>
  <si>
    <t>191U0641</t>
  </si>
  <si>
    <t>DURAN MARTINEZ JOSE MARIA</t>
  </si>
  <si>
    <t>191U0440</t>
  </si>
  <si>
    <t>ESCRIBANO CHONTAL JAIR</t>
  </si>
  <si>
    <t>191U0441</t>
  </si>
  <si>
    <t>ESPEJO HERNANDEZ CHRISTIAN GAEL</t>
  </si>
  <si>
    <t>191U0454</t>
  </si>
  <si>
    <t>MARTINEZ OSTO MARA ABIGAIL</t>
  </si>
  <si>
    <t>191U0455</t>
  </si>
  <si>
    <t>MENDEZ TOTO YAEL</t>
  </si>
  <si>
    <t>191U0457</t>
  </si>
  <si>
    <t>MERINO DOMINGUEZ SERGIO ALBERTO</t>
  </si>
  <si>
    <t>191U0469</t>
  </si>
  <si>
    <t>RODRIGUEZ SOTO RICARDO ISAIAS</t>
  </si>
  <si>
    <t>191U0477</t>
  </si>
  <si>
    <t>TOTO IXTEPAN EDUARDO</t>
  </si>
  <si>
    <t>191U0480</t>
  </si>
  <si>
    <t>XIGUIL GOLPE LEOBARDO</t>
  </si>
  <si>
    <t>191U0481</t>
  </si>
  <si>
    <t>XOLO CAGAL JUAN DE DIOS</t>
  </si>
  <si>
    <t>191U0483</t>
  </si>
  <si>
    <t>XOLO VILLEGAS JULIO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</si>
</sst>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0" zoomScale="84" zoomScaleNormal="84" workbookViewId="0">
      <selection activeCell="J9" sqref="J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27</v>
      </c>
      <c r="K4" s="22"/>
      <c r="M4" t="s">
        <v>2</v>
      </c>
      <c r="N4" s="23">
        <v>45008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25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17" t="s">
        <v>29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30</v>
      </c>
      <c r="D10" s="17" t="s">
        <v>31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32</v>
      </c>
      <c r="D11" s="17" t="s">
        <v>33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34</v>
      </c>
      <c r="D12" s="17" t="s">
        <v>35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36</v>
      </c>
      <c r="D13" s="17" t="s">
        <v>37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38</v>
      </c>
      <c r="D14" s="17" t="s">
        <v>39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40</v>
      </c>
      <c r="D15" s="17" t="s">
        <v>41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42</v>
      </c>
      <c r="D16" s="17" t="s">
        <v>43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44</v>
      </c>
      <c r="D17" s="17" t="s">
        <v>45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46</v>
      </c>
      <c r="D18" s="17" t="s">
        <v>47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48</v>
      </c>
      <c r="D19" s="17" t="s">
        <v>49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50</v>
      </c>
      <c r="D20" s="17" t="s">
        <v>51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52</v>
      </c>
      <c r="D21" s="17" t="s">
        <v>53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54</v>
      </c>
      <c r="D22" s="17" t="s">
        <v>55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56</v>
      </c>
      <c r="D23" s="17" t="s">
        <v>57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 t="s">
        <v>58</v>
      </c>
      <c r="D24" s="17" t="s">
        <v>59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58</v>
      </c>
      <c r="D25" s="17" t="s">
        <v>60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61</v>
      </c>
      <c r="D26" s="17" t="s">
        <v>62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63</v>
      </c>
      <c r="D27" s="17" t="s">
        <v>64</v>
      </c>
      <c r="E27" s="17"/>
      <c r="F27" s="17"/>
      <c r="G27" s="17"/>
      <c r="H27" s="17"/>
      <c r="I27" s="17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65</v>
      </c>
      <c r="D28" s="17" t="s">
        <v>66</v>
      </c>
      <c r="E28" s="17"/>
      <c r="F28" s="17"/>
      <c r="G28" s="17"/>
      <c r="H28" s="17"/>
      <c r="I28" s="1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 t="s">
        <v>67</v>
      </c>
      <c r="D29" s="17" t="s">
        <v>68</v>
      </c>
      <c r="E29" s="17"/>
      <c r="F29" s="17"/>
      <c r="G29" s="17"/>
      <c r="H29" s="17"/>
      <c r="I29" s="17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69</v>
      </c>
      <c r="D30" s="17" t="s">
        <v>70</v>
      </c>
      <c r="E30" s="17"/>
      <c r="F30" s="17"/>
      <c r="G30" s="17"/>
      <c r="H30" s="17"/>
      <c r="I30" s="1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71</v>
      </c>
      <c r="D31" s="17" t="s">
        <v>72</v>
      </c>
      <c r="E31" s="17"/>
      <c r="F31" s="17"/>
      <c r="G31" s="17"/>
      <c r="H31" s="17"/>
      <c r="I31" s="1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73</v>
      </c>
      <c r="D32" s="17" t="s">
        <v>74</v>
      </c>
      <c r="E32" s="17"/>
      <c r="F32" s="17"/>
      <c r="G32" s="17"/>
      <c r="H32" s="17"/>
      <c r="I32" s="17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 t="s">
        <v>75</v>
      </c>
      <c r="D33" s="17" t="s">
        <v>76</v>
      </c>
      <c r="E33" s="17"/>
      <c r="F33" s="17"/>
      <c r="G33" s="17"/>
      <c r="H33" s="17"/>
      <c r="I33" s="17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 t="s">
        <v>77</v>
      </c>
      <c r="D34" s="17" t="s">
        <v>78</v>
      </c>
      <c r="E34" s="17"/>
      <c r="F34" s="17"/>
      <c r="G34" s="17"/>
      <c r="H34" s="17"/>
      <c r="I34" s="17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 t="s">
        <v>79</v>
      </c>
      <c r="D35" s="17" t="s">
        <v>80</v>
      </c>
      <c r="E35" s="17"/>
      <c r="F35" s="17"/>
      <c r="G35" s="17"/>
      <c r="H35" s="17"/>
      <c r="I35" s="17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 t="s">
        <v>81</v>
      </c>
      <c r="D36" s="17" t="s">
        <v>82</v>
      </c>
      <c r="E36" s="17"/>
      <c r="F36" s="17"/>
      <c r="G36" s="17"/>
      <c r="H36" s="17"/>
      <c r="I36" s="17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9" t="s">
        <v>20</v>
      </c>
      <c r="I55" s="29"/>
      <c r="J55" s="12">
        <f>COUNTIF(J9:J53,"&lt;70")</f>
        <v>28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29" t="s">
        <v>21</v>
      </c>
      <c r="I56" s="29"/>
      <c r="J56" s="12">
        <f>COUNT(J9:J53)</f>
        <v>28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0" t="s">
        <v>16</v>
      </c>
      <c r="I57" s="30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0" t="s">
        <v>17</v>
      </c>
      <c r="I58" s="30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="84" zoomScaleNormal="84" workbookViewId="0">
      <selection activeCell="C9" sqref="C9:I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83</v>
      </c>
      <c r="E4" s="32"/>
      <c r="F4" s="32"/>
      <c r="G4" s="32"/>
      <c r="I4" t="s">
        <v>1</v>
      </c>
      <c r="J4" s="22" t="s">
        <v>84</v>
      </c>
      <c r="K4" s="22"/>
      <c r="M4" t="s">
        <v>2</v>
      </c>
      <c r="N4" s="23">
        <v>45008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25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17" t="s">
        <v>86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87</v>
      </c>
      <c r="D10" s="17" t="s">
        <v>88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28</v>
      </c>
      <c r="D11" s="17" t="s">
        <v>29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89</v>
      </c>
      <c r="D12" s="17" t="s">
        <v>90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91</v>
      </c>
      <c r="D13" s="17" t="s">
        <v>92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93</v>
      </c>
      <c r="D14" s="17" t="s">
        <v>94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95</v>
      </c>
      <c r="D15" s="17" t="s">
        <v>96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97</v>
      </c>
      <c r="D16" s="17" t="s">
        <v>98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99</v>
      </c>
      <c r="D17" s="17" t="s">
        <v>100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101</v>
      </c>
      <c r="D18" s="17" t="s">
        <v>102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103</v>
      </c>
      <c r="D19" s="17" t="s">
        <v>104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105</v>
      </c>
      <c r="D20" s="17" t="s">
        <v>106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107</v>
      </c>
      <c r="D21" s="17" t="s">
        <v>108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109</v>
      </c>
      <c r="D22" s="17" t="s">
        <v>110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111</v>
      </c>
      <c r="D23" s="17" t="s">
        <v>112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 t="s">
        <v>113</v>
      </c>
      <c r="D24" s="17" t="s">
        <v>114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115</v>
      </c>
      <c r="D25" s="17" t="s">
        <v>116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117</v>
      </c>
      <c r="D26" s="17" t="s">
        <v>118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119</v>
      </c>
      <c r="D27" s="17" t="s">
        <v>120</v>
      </c>
      <c r="E27" s="17"/>
      <c r="F27" s="17"/>
      <c r="G27" s="17"/>
      <c r="H27" s="17"/>
      <c r="I27" s="17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121</v>
      </c>
      <c r="D28" s="17" t="s">
        <v>122</v>
      </c>
      <c r="E28" s="17"/>
      <c r="F28" s="17"/>
      <c r="G28" s="17"/>
      <c r="H28" s="17"/>
      <c r="I28" s="1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 t="s">
        <v>123</v>
      </c>
      <c r="D29" s="17" t="s">
        <v>124</v>
      </c>
      <c r="E29" s="17"/>
      <c r="F29" s="17"/>
      <c r="G29" s="17"/>
      <c r="H29" s="17"/>
      <c r="I29" s="17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125</v>
      </c>
      <c r="D30" s="17" t="s">
        <v>126</v>
      </c>
      <c r="E30" s="17"/>
      <c r="F30" s="17"/>
      <c r="G30" s="17"/>
      <c r="H30" s="17"/>
      <c r="I30" s="1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17" t="s">
        <v>128</v>
      </c>
      <c r="E31" s="17"/>
      <c r="F31" s="17"/>
      <c r="G31" s="17"/>
      <c r="H31" s="17"/>
      <c r="I31" s="1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129</v>
      </c>
      <c r="D32" s="17" t="s">
        <v>130</v>
      </c>
      <c r="E32" s="17"/>
      <c r="F32" s="17"/>
      <c r="G32" s="17"/>
      <c r="H32" s="17"/>
      <c r="I32" s="17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9" t="s">
        <v>20</v>
      </c>
      <c r="I55" s="29"/>
      <c r="J55" s="12">
        <f>COUNTIF(J9:J53,"&lt;70")</f>
        <v>24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29" t="s">
        <v>21</v>
      </c>
      <c r="I56" s="29"/>
      <c r="J56" s="12">
        <f>COUNT(J9:J53)</f>
        <v>24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0" t="s">
        <v>16</v>
      </c>
      <c r="I57" s="30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0" t="s">
        <v>17</v>
      </c>
      <c r="I58" s="30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J9" sqref="J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83</v>
      </c>
      <c r="E4" s="32"/>
      <c r="F4" s="32"/>
      <c r="G4" s="32"/>
      <c r="I4" t="s">
        <v>1</v>
      </c>
      <c r="J4" s="22" t="s">
        <v>132</v>
      </c>
      <c r="K4" s="22"/>
      <c r="M4" t="s">
        <v>2</v>
      </c>
      <c r="N4" s="23">
        <v>45008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131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133</v>
      </c>
      <c r="D9" s="17" t="s">
        <v>134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135</v>
      </c>
      <c r="D10" s="17" t="s">
        <v>136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137</v>
      </c>
      <c r="D11" s="17" t="s">
        <v>138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139</v>
      </c>
      <c r="D12" s="17" t="s">
        <v>140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141</v>
      </c>
      <c r="D13" s="17" t="s">
        <v>142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143</v>
      </c>
      <c r="D14" s="17" t="s">
        <v>144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145</v>
      </c>
      <c r="D15" s="17" t="s">
        <v>146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147</v>
      </c>
      <c r="D16" s="17" t="s">
        <v>148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149</v>
      </c>
      <c r="D17" s="17" t="s">
        <v>150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151</v>
      </c>
      <c r="D18" s="17" t="s">
        <v>152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153</v>
      </c>
      <c r="D19" s="17" t="s">
        <v>154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155</v>
      </c>
      <c r="D20" s="17" t="s">
        <v>156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0</v>
      </c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0</v>
      </c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0</v>
      </c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0</v>
      </c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0</v>
      </c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9" t="s">
        <v>20</v>
      </c>
      <c r="I55" s="29"/>
      <c r="J55" s="12">
        <f>COUNTIF(J9:J53,"&lt;70")</f>
        <v>32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0" t="s">
        <v>16</v>
      </c>
      <c r="I57" s="30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0" t="s">
        <v>17</v>
      </c>
      <c r="I58" s="30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10" zoomScale="84" zoomScaleNormal="84" workbookViewId="0">
      <selection activeCell="T30" sqref="T3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 t="s">
        <v>6</v>
      </c>
      <c r="E4" s="32"/>
      <c r="F4" s="32"/>
      <c r="G4" s="32"/>
      <c r="I4" t="s">
        <v>1</v>
      </c>
      <c r="J4" s="22" t="s">
        <v>84</v>
      </c>
      <c r="K4" s="22"/>
      <c r="M4" t="s">
        <v>2</v>
      </c>
      <c r="N4" s="23">
        <v>45008</v>
      </c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 t="s">
        <v>25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85</v>
      </c>
      <c r="D9" s="17" t="s">
        <v>86</v>
      </c>
      <c r="E9" s="17"/>
      <c r="F9" s="17"/>
      <c r="G9" s="17"/>
      <c r="H9" s="17"/>
      <c r="I9" s="1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s="6" t="s">
        <v>87</v>
      </c>
      <c r="D10" s="17" t="s">
        <v>88</v>
      </c>
      <c r="E10" s="17"/>
      <c r="F10" s="17"/>
      <c r="G10" s="17"/>
      <c r="H10" s="17"/>
      <c r="I10" s="1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 t="s">
        <v>28</v>
      </c>
      <c r="D11" s="17" t="s">
        <v>29</v>
      </c>
      <c r="E11" s="17"/>
      <c r="F11" s="17"/>
      <c r="G11" s="17"/>
      <c r="H11" s="17"/>
      <c r="I11" s="1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s="6" t="s">
        <v>89</v>
      </c>
      <c r="D12" s="17" t="s">
        <v>90</v>
      </c>
      <c r="E12" s="17"/>
      <c r="F12" s="17"/>
      <c r="G12" s="17"/>
      <c r="H12" s="17"/>
      <c r="I12" s="17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">
      <c r="B13" s="6">
        <f t="shared" si="1"/>
        <v>5</v>
      </c>
      <c r="C13" s="6" t="s">
        <v>91</v>
      </c>
      <c r="D13" s="17" t="s">
        <v>92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93</v>
      </c>
      <c r="D14" s="17" t="s">
        <v>94</v>
      </c>
      <c r="E14" s="17"/>
      <c r="F14" s="17"/>
      <c r="G14" s="17"/>
      <c r="H14" s="17"/>
      <c r="I14" s="17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">
      <c r="B15" s="6">
        <f t="shared" si="1"/>
        <v>7</v>
      </c>
      <c r="C15" s="6" t="s">
        <v>95</v>
      </c>
      <c r="D15" s="17" t="s">
        <v>96</v>
      </c>
      <c r="E15" s="17"/>
      <c r="F15" s="17"/>
      <c r="G15" s="17"/>
      <c r="H15" s="17"/>
      <c r="I15" s="17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s="6" t="s">
        <v>97</v>
      </c>
      <c r="D16" s="17" t="s">
        <v>98</v>
      </c>
      <c r="E16" s="17"/>
      <c r="F16" s="17"/>
      <c r="G16" s="17"/>
      <c r="H16" s="17"/>
      <c r="I16" s="1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s="6" t="s">
        <v>99</v>
      </c>
      <c r="D17" s="17" t="s">
        <v>100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s="6" t="s">
        <v>101</v>
      </c>
      <c r="D18" s="17" t="s">
        <v>102</v>
      </c>
      <c r="E18" s="17"/>
      <c r="F18" s="17"/>
      <c r="G18" s="17"/>
      <c r="H18" s="17"/>
      <c r="I18" s="1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s="6" t="s">
        <v>103</v>
      </c>
      <c r="D19" s="17" t="s">
        <v>104</v>
      </c>
      <c r="E19" s="17"/>
      <c r="F19" s="17"/>
      <c r="G19" s="17"/>
      <c r="H19" s="17"/>
      <c r="I19" s="17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105</v>
      </c>
      <c r="D20" s="17" t="s">
        <v>106</v>
      </c>
      <c r="E20" s="17"/>
      <c r="F20" s="17"/>
      <c r="G20" s="17"/>
      <c r="H20" s="17"/>
      <c r="I20" s="1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6" t="s">
        <v>107</v>
      </c>
      <c r="D21" s="17" t="s">
        <v>108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109</v>
      </c>
      <c r="D22" s="17" t="s">
        <v>110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s="6" t="s">
        <v>111</v>
      </c>
      <c r="D23" s="17" t="s">
        <v>112</v>
      </c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6" t="s">
        <v>113</v>
      </c>
      <c r="D24" s="17" t="s">
        <v>114</v>
      </c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s="6" t="s">
        <v>115</v>
      </c>
      <c r="D25" s="17" t="s">
        <v>116</v>
      </c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 t="s">
        <v>117</v>
      </c>
      <c r="D26" s="17" t="s">
        <v>118</v>
      </c>
      <c r="E26" s="17"/>
      <c r="F26" s="17"/>
      <c r="G26" s="17"/>
      <c r="H26" s="17"/>
      <c r="I26" s="17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 t="s">
        <v>119</v>
      </c>
      <c r="D27" s="17" t="s">
        <v>120</v>
      </c>
      <c r="E27" s="17"/>
      <c r="F27" s="17"/>
      <c r="G27" s="17"/>
      <c r="H27" s="17"/>
      <c r="I27" s="17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121</v>
      </c>
      <c r="D28" s="17" t="s">
        <v>122</v>
      </c>
      <c r="E28" s="17"/>
      <c r="F28" s="17"/>
      <c r="G28" s="17"/>
      <c r="H28" s="17"/>
      <c r="I28" s="17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 t="s">
        <v>123</v>
      </c>
      <c r="D29" s="17" t="s">
        <v>124</v>
      </c>
      <c r="E29" s="17"/>
      <c r="F29" s="17"/>
      <c r="G29" s="17"/>
      <c r="H29" s="17"/>
      <c r="I29" s="17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125</v>
      </c>
      <c r="D30" s="17" t="s">
        <v>126</v>
      </c>
      <c r="E30" s="17"/>
      <c r="F30" s="17"/>
      <c r="G30" s="17"/>
      <c r="H30" s="17"/>
      <c r="I30" s="17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127</v>
      </c>
      <c r="D31" s="17" t="s">
        <v>128</v>
      </c>
      <c r="E31" s="17"/>
      <c r="F31" s="17"/>
      <c r="G31" s="17"/>
      <c r="H31" s="17"/>
      <c r="I31" s="17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129</v>
      </c>
      <c r="D32" s="17" t="s">
        <v>130</v>
      </c>
      <c r="E32" s="17"/>
      <c r="F32" s="17"/>
      <c r="G32" s="17"/>
      <c r="H32" s="17"/>
      <c r="I32" s="17"/>
      <c r="J32" s="4">
        <v>0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9" t="s">
        <v>20</v>
      </c>
      <c r="I55" s="29"/>
      <c r="J55" s="12">
        <f>COUNTIF(J9:J53,"&lt;70")</f>
        <v>24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29" t="s">
        <v>21</v>
      </c>
      <c r="I56" s="29"/>
      <c r="J56" s="12">
        <f>COUNT(J9:J53)</f>
        <v>24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0" t="s">
        <v>16</v>
      </c>
      <c r="I57" s="30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0" t="s">
        <v>17</v>
      </c>
      <c r="I58" s="30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3">
      <c r="C4" t="s">
        <v>0</v>
      </c>
      <c r="D4" s="32"/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8" t="s">
        <v>19</v>
      </c>
      <c r="I54" s="28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29" t="s">
        <v>20</v>
      </c>
      <c r="I55" s="29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29" t="s">
        <v>21</v>
      </c>
      <c r="I56" s="29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0" t="s">
        <v>16</v>
      </c>
      <c r="I57" s="30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0" t="s">
        <v>17</v>
      </c>
      <c r="I58" s="30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1"/>
      <c r="K61" s="31"/>
      <c r="L61" s="31"/>
      <c r="M61" s="31"/>
      <c r="N61" s="31"/>
      <c r="O61" s="31"/>
      <c r="P61" s="31"/>
    </row>
    <row r="62" spans="2:17" x14ac:dyDescent="0.3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AVANZADA</vt:lpstr>
      <vt:lpstr>ROBOTICA A</vt:lpstr>
      <vt:lpstr>ROBOTICA B</vt:lpstr>
      <vt:lpstr>CONTROL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2023-03-24T18:50:51Z</dcterms:modified>
</cp:coreProperties>
</file>