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"/>
    </mc:Choice>
  </mc:AlternateContent>
  <xr:revisionPtr revIDLastSave="0" documentId="8_{ED1AA703-3082-4F99-89D6-43B424AB3D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H17" i="25"/>
  <c r="H16" i="25"/>
  <c r="H15" i="25"/>
  <c r="N28" i="25"/>
  <c r="M28" i="25"/>
  <c r="K28" i="25"/>
  <c r="G28" i="25"/>
  <c r="F28" i="25"/>
  <c r="E27" i="25"/>
  <c r="I27" i="25" s="1"/>
  <c r="E26" i="25"/>
  <c r="I26" i="25" s="1"/>
  <c r="E25" i="25"/>
  <c r="I25" i="25" s="1"/>
  <c r="E24" i="25"/>
  <c r="I24" i="25" s="1"/>
  <c r="E23" i="25"/>
  <c r="I23" i="25" s="1"/>
  <c r="E22" i="25"/>
  <c r="I22" i="25" s="1"/>
  <c r="E21" i="25"/>
  <c r="I21" i="25" s="1"/>
  <c r="E20" i="25"/>
  <c r="I20" i="25" s="1"/>
  <c r="E19" i="25"/>
  <c r="I19" i="25" s="1"/>
  <c r="E18" i="25"/>
  <c r="I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I25" i="22"/>
  <c r="J25" i="22" s="1"/>
  <c r="H25" i="22"/>
  <c r="I21" i="22"/>
  <c r="J21" i="22" s="1"/>
  <c r="H21" i="22"/>
  <c r="H20" i="22"/>
  <c r="I16" i="22"/>
  <c r="J16" i="22" s="1"/>
  <c r="B37" i="10"/>
  <c r="N28" i="10"/>
  <c r="F28" i="10"/>
  <c r="E28" i="10"/>
  <c r="L17" i="10"/>
  <c r="I17" i="10"/>
  <c r="L16" i="10"/>
  <c r="I16" i="10"/>
  <c r="L15" i="10"/>
  <c r="I15" i="10"/>
  <c r="L14" i="10"/>
  <c r="I14" i="10"/>
  <c r="I15" i="22" l="1"/>
  <c r="J15" i="22" s="1"/>
  <c r="H15" i="22"/>
  <c r="H14" i="25"/>
  <c r="H16" i="22"/>
  <c r="H17" i="22"/>
  <c r="H23" i="22"/>
  <c r="I17" i="22"/>
  <c r="J17" i="22" s="1"/>
  <c r="I23" i="22"/>
  <c r="J23" i="22" s="1"/>
  <c r="H19" i="22"/>
  <c r="H24" i="22"/>
  <c r="I19" i="22"/>
  <c r="J19" i="22" s="1"/>
  <c r="I24" i="22"/>
  <c r="J24" i="22" s="1"/>
  <c r="I14" i="22"/>
  <c r="J14" i="22" s="1"/>
  <c r="I20" i="22"/>
  <c r="J20" i="22" s="1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<sst xmlns="http://schemas.openxmlformats.org/spreadsheetml/2006/main" count="177" uniqueCount="42">
  <si>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</si>
  <si>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</si>
  <si>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</si>
  <si>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</si>
  <si>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</si>
  <si>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</si>
  <si>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</si>
  <si>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</si>
  <si>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</si>
  <si>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</si>
  <si>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</si>
  <si>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</si>
  <si>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</si>
  <si>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</si>
  <si>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</si>
  <si>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</si>
  <si>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</si>
  <si>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</si>
  <si>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</si>
  <si>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</si>
  <si>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</si>
  <si>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</si>
  <si>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</si>
  <si>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</si>
  <si>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</si>
  <si>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</si>
  <si>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</si>
  <si>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</si>
  <si>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</si>
  <si>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</si>
  <si>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</si>
  <si>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DR. GUILLERMO REYES MORALES</t>
  </si>
  <si>
    <t>IMCT</t>
  </si>
  <si>
    <t>MECATRÓNICA</t>
  </si>
  <si>
    <t>Feb-Jul 2023</t>
  </si>
  <si>
    <t>MANUFACTURA AVANZADA</t>
  </si>
  <si>
    <t>ROBOTICA</t>
  </si>
  <si>
    <t>CONTROL</t>
  </si>
  <si>
    <t>611A</t>
  </si>
  <si>
    <t>811A</t>
  </si>
  <si>
    <t>811B</t>
  </si>
  <si>
    <t>ING.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</si>
</sst>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32</v>
      </c>
      <c r="E14" s="9">
        <v>28</v>
      </c>
      <c r="F14" s="9">
        <v>0</v>
      </c>
      <c r="G14" s="9"/>
      <c r="H14" s="10"/>
      <c r="I14" s="9">
        <f t="shared" ref="I14:I28" si="0">(E14-SUM(F14:G14))-K14</f>
        <v>28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8" t="s">
        <v>36</v>
      </c>
      <c r="B15" s="9" t="s">
        <v>21</v>
      </c>
      <c r="C15" s="9" t="s">
        <v>39</v>
      </c>
      <c r="D15" s="9" t="s">
        <v>32</v>
      </c>
      <c r="E15" s="9">
        <v>24</v>
      </c>
      <c r="F15" s="9">
        <v>0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36</v>
      </c>
      <c r="B16" s="9" t="s">
        <v>21</v>
      </c>
      <c r="C16" s="9" t="s">
        <v>40</v>
      </c>
      <c r="D16" s="9" t="s">
        <v>32</v>
      </c>
      <c r="E16" s="9">
        <v>12</v>
      </c>
      <c r="F16" s="9">
        <v>0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37</v>
      </c>
      <c r="B17" s="9" t="s">
        <v>21</v>
      </c>
      <c r="C17" s="9" t="s">
        <v>39</v>
      </c>
      <c r="D17" s="9" t="s">
        <v>32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/>
      <c r="H28" s="18"/>
      <c r="I28" s="17">
        <f t="shared" si="0"/>
        <v>88</v>
      </c>
      <c r="J28" s="18"/>
      <c r="K28" s="17"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40" zoomScaleNormal="14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DR. GUILLERMO REYES MORALES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MANUFACTURA AVANZADA</v>
      </c>
      <c r="B14" s="9"/>
      <c r="C14" s="9" t="str">
        <f>'1'!C14</f>
        <v>611A</v>
      </c>
      <c r="D14" s="9" t="str">
        <f>'1'!D14</f>
        <v>IMCT</v>
      </c>
      <c r="E14" s="9">
        <f>'1'!E14</f>
        <v>28</v>
      </c>
      <c r="F14" s="9"/>
      <c r="G14" s="9"/>
      <c r="H14" s="10">
        <f>(F14+G14)/E14</f>
        <v>0</v>
      </c>
      <c r="I14" s="9">
        <f t="shared" ref="I14:I28" si="0">(E14-SUM(F14:G14))-K14</f>
        <v>28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6.4" x14ac:dyDescent="0.25">
      <c r="A15" s="9" t="str">
        <f>'1'!A15</f>
        <v>ROBOTICA</v>
      </c>
      <c r="B15" s="9"/>
      <c r="C15" s="9" t="str">
        <f>'1'!C15</f>
        <v>811A</v>
      </c>
      <c r="D15" s="9" t="str">
        <f>'1'!D15</f>
        <v>IMCT</v>
      </c>
      <c r="E15" s="9">
        <f>'1'!E15</f>
        <v>24</v>
      </c>
      <c r="F15" s="9"/>
      <c r="G15" s="9"/>
      <c r="H15" s="10">
        <f t="shared" ref="H15:H1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ROBOTICA</v>
      </c>
      <c r="B16" s="9"/>
      <c r="C16" s="9" t="str">
        <f>'1'!C16</f>
        <v>811B</v>
      </c>
      <c r="D16" s="9" t="str">
        <f>'1'!D16</f>
        <v>IMCT</v>
      </c>
      <c r="E16" s="9">
        <f>'1'!E16</f>
        <v>12</v>
      </c>
      <c r="F16" s="9"/>
      <c r="G16" s="9"/>
      <c r="H16" s="10">
        <f t="shared" si="3"/>
        <v>0</v>
      </c>
      <c r="I16" s="9">
        <f t="shared" si="0"/>
        <v>12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CONTROL</v>
      </c>
      <c r="B17" s="9"/>
      <c r="C17" s="9" t="str">
        <f>'1'!C17</f>
        <v>811A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GUILLERMO REYES MORALES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2023-03-24T18:50:08Z</dcterms:modified>
  <cp:category/>
  <cp:contentStatus/>
</cp:coreProperties>
</file>