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2\"/>
    </mc:Choice>
  </mc:AlternateContent>
  <xr:revisionPtr revIDLastSave="0" documentId="13_ncr:1_{E9C1D3B8-5B54-43C0-83EF-AB742B17D9F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7" i="25"/>
  <c r="H16" i="25"/>
  <c r="H15" i="25"/>
  <c r="N28" i="25"/>
  <c r="M28" i="25"/>
  <c r="K28" i="25"/>
  <c r="G28" i="25"/>
  <c r="F28" i="25"/>
  <c r="E27" i="25"/>
  <c r="I27" i="25" s="1"/>
  <c r="E26" i="25"/>
  <c r="I26" i="25" s="1"/>
  <c r="E25" i="25"/>
  <c r="I25" i="25" s="1"/>
  <c r="E24" i="25"/>
  <c r="I24" i="25" s="1"/>
  <c r="E23" i="25"/>
  <c r="I23" i="25" s="1"/>
  <c r="E22" i="25"/>
  <c r="I22" i="25" s="1"/>
  <c r="E21" i="25"/>
  <c r="I21" i="25" s="1"/>
  <c r="E20" i="25"/>
  <c r="I20" i="25" s="1"/>
  <c r="E19" i="25"/>
  <c r="I19" i="25" s="1"/>
  <c r="E18" i="25"/>
  <c r="I18" i="25" s="1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B37" i="10"/>
  <c r="N28" i="10"/>
  <c r="F28" i="10"/>
  <c r="E28" i="10"/>
  <c r="L17" i="10"/>
  <c r="I17" i="10"/>
  <c r="L16" i="10"/>
  <c r="I16" i="10"/>
  <c r="L15" i="10"/>
  <c r="I15" i="10"/>
  <c r="L14" i="10"/>
  <c r="I14" i="10"/>
  <c r="I15" i="22" l="1"/>
  <c r="H14" i="25"/>
  <c r="I17" i="22"/>
  <c r="I14" i="22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<sst xmlns="http://schemas.openxmlformats.org/spreadsheetml/2006/main" count="178" uniqueCount="43">
  <si>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</si>
  <si>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</si>
  <si>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</si>
  <si>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</si>
  <si>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</si>
  <si>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</si>
  <si>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</si>
  <si>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</si>
  <si>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</si>
  <si>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</si>
  <si>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</si>
  <si>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</si>
  <si>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</si>
  <si>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</si>
  <si>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</si>
  <si>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</si>
  <si>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</si>
  <si>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</si>
  <si>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</si>
  <si>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</si>
  <si>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</si>
  <si>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</si>
  <si>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</si>
  <si>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</si>
  <si>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</si>
  <si>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</si>
  <si>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</si>
  <si>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</si>
  <si>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</si>
  <si>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</si>
  <si>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</si>
  <si>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DR. GUILLERMO REYES MORALES</t>
  </si>
  <si>
    <t>IMCT</t>
  </si>
  <si>
    <t>MECATRÓNICA</t>
  </si>
  <si>
    <t>Feb-Jul 2023</t>
  </si>
  <si>
    <t>MANUFACTURA AVANZADA</t>
  </si>
  <si>
    <t>ROBOTICA</t>
  </si>
  <si>
    <t>CONTROL</t>
  </si>
  <si>
    <t>611A</t>
  </si>
  <si>
    <t>811A</t>
  </si>
  <si>
    <t>811B</t>
  </si>
  <si>
    <t>ING. YOSAFAT MORTERA ELIAS</t>
  </si>
  <si>
    <t>ING. YOSAFFAT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</si>
</sst>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7" zoomScale="110" zoomScaleNormal="11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34</v>
      </c>
      <c r="M8" s="33"/>
      <c r="N8" s="33"/>
    </row>
    <row r="10" spans="1:14" x14ac:dyDescent="0.25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21</v>
      </c>
      <c r="C14" s="9" t="s">
        <v>38</v>
      </c>
      <c r="D14" s="9" t="s">
        <v>32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0.36</v>
      </c>
    </row>
    <row r="15" spans="1:14" s="11" customFormat="1" x14ac:dyDescent="0.25">
      <c r="A15" s="8" t="s">
        <v>36</v>
      </c>
      <c r="B15" s="9" t="s">
        <v>21</v>
      </c>
      <c r="C15" s="9" t="s">
        <v>39</v>
      </c>
      <c r="D15" s="9" t="s">
        <v>32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</v>
      </c>
      <c r="N15" s="15">
        <v>0.96</v>
      </c>
    </row>
    <row r="16" spans="1:14" s="11" customFormat="1" x14ac:dyDescent="0.25">
      <c r="A16" s="8" t="s">
        <v>36</v>
      </c>
      <c r="B16" s="9" t="s">
        <v>21</v>
      </c>
      <c r="C16" s="9" t="s">
        <v>40</v>
      </c>
      <c r="D16" s="9" t="s">
        <v>32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0.57999999999999996</v>
      </c>
    </row>
    <row r="17" spans="1:14" s="11" customFormat="1" x14ac:dyDescent="0.25">
      <c r="A17" s="8" t="s">
        <v>37</v>
      </c>
      <c r="B17" s="9" t="s">
        <v>21</v>
      </c>
      <c r="C17" s="9" t="s">
        <v>39</v>
      </c>
      <c r="D17" s="9" t="s">
        <v>32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79</v>
      </c>
      <c r="N17" s="15">
        <v>0.92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v>0</v>
      </c>
      <c r="L28" s="18">
        <f t="shared" si="1"/>
        <v>0</v>
      </c>
      <c r="M28" s="17">
        <f>AVERAGE(M14:M27)</f>
        <v>83</v>
      </c>
      <c r="N28" s="19">
        <f>AVERAGE(N14:N27)</f>
        <v>0.70499999999999996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G34" sqref="G34:J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MANUFACTURA AVANZADA</v>
      </c>
      <c r="B14" s="9">
        <v>2</v>
      </c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86.25</v>
      </c>
      <c r="N14" s="15">
        <v>0.56999999999999995</v>
      </c>
    </row>
    <row r="15" spans="1:14" s="11" customFormat="1" x14ac:dyDescent="0.25">
      <c r="A15" s="9" t="str">
        <f>'1'!A15</f>
        <v>ROBOTICA</v>
      </c>
      <c r="B15" s="9">
        <v>2</v>
      </c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23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78.75</v>
      </c>
      <c r="N15" s="15">
        <v>0.67</v>
      </c>
    </row>
    <row r="16" spans="1:14" s="11" customFormat="1" x14ac:dyDescent="0.25">
      <c r="A16" s="9" t="str">
        <f>'1'!A16</f>
        <v>ROBOTICA</v>
      </c>
      <c r="B16" s="9">
        <v>2</v>
      </c>
      <c r="C16" s="9" t="str">
        <f>'1'!C16</f>
        <v>811B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83.75</v>
      </c>
      <c r="N16" s="15">
        <v>0.67</v>
      </c>
    </row>
    <row r="17" spans="1:14" s="11" customFormat="1" x14ac:dyDescent="0.25">
      <c r="A17" s="9" t="str">
        <f>'1'!A17</f>
        <v>CONTROL</v>
      </c>
      <c r="B17" s="9">
        <v>2</v>
      </c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23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40">
        <v>76</v>
      </c>
      <c r="N17" s="15">
        <v>0.46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81.1875</v>
      </c>
      <c r="N28" s="19">
        <f>AVERAGE(N14:N27)</f>
        <v>0.59250000000000003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40" zoomScaleNormal="14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>(F14+G14)/E14</f>
        <v>0</v>
      </c>
      <c r="I14" s="9">
        <f t="shared" ref="I14:I28" si="0">(E14-SUM(F14:G14))-K14</f>
        <v>28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ref="H15:H17" si="3">(F15+G15)/E15</f>
        <v>0</v>
      </c>
      <c r="I15" s="9">
        <f t="shared" si="0"/>
        <v>24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3"/>
        <v>0</v>
      </c>
      <c r="I16" s="9">
        <f t="shared" si="0"/>
        <v>12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2023-05-04T04:34:31Z</dcterms:modified>
  <cp:category/>
  <cp:contentStatus/>
</cp:coreProperties>
</file>