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2\"/>
    </mc:Choice>
  </mc:AlternateContent>
  <xr:revisionPtr revIDLastSave="0" documentId="13_ncr:1_{6F4A4EE5-F35A-4FCF-A57F-49D9BD24716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B37" i="10"/>
  <c r="N28" i="10"/>
  <c r="F28" i="10"/>
  <c r="E28" i="10"/>
  <c r="L17" i="10"/>
  <c r="I17" i="10"/>
  <c r="L16" i="10"/>
  <c r="I16" i="10"/>
  <c r="L15" i="10"/>
  <c r="I15" i="10"/>
  <c r="L14" i="10"/>
  <c r="I14" i="10"/>
  <c r="I15" i="22" l="1"/>
  <c r="H14" i="25"/>
  <c r="I17" i="22"/>
  <c r="I14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<sst xmlns="http://schemas.openxmlformats.org/spreadsheetml/2006/main" count="178" uniqueCount="43">
  <si>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</si>
  <si>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</si>
  <si>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</si>
  <si>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</si>
  <si>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</si>
  <si>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</si>
  <si>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</si>
  <si>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</si>
  <si>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</si>
  <si>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</si>
  <si>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</si>
  <si>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</si>
  <si>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</si>
  <si>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</si>
  <si>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</si>
  <si>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</si>
  <si>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</si>
  <si>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</si>
  <si>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</si>
  <si>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</si>
  <si>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</si>
  <si>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</si>
  <si>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</si>
  <si>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</si>
  <si>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</si>
  <si>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</si>
  <si>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</si>
  <si>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</si>
  <si>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</si>
  <si>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</si>
  <si>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</si>
  <si>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</si>
  <si>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</si>
  <si>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</si>
  <si>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</si>
  <si>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</si>
  <si>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</si>
  <si>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</si>
  <si>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</si>
  <si>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</si>
  <si>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</si>
  <si>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</si>
  <si>
    <t>ING. YOSAFFAT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</si>
</sst>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5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5">
      <c r="A15" s="8" t="s">
        <v>36</v>
      </c>
      <c r="B15" s="9" t="s">
        <v>21</v>
      </c>
      <c r="C15" s="9" t="s">
        <v>39</v>
      </c>
      <c r="D15" s="9" t="s">
        <v>32</v>
      </c>
      <c r="E15" s="9">
        <v>24</v>
      </c>
      <c r="F15" s="9">
        <v>23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</v>
      </c>
    </row>
    <row r="16" spans="1:14" s="11" customFormat="1" x14ac:dyDescent="0.25">
      <c r="A16" s="8" t="s">
        <v>36</v>
      </c>
      <c r="B16" s="9" t="s">
        <v>21</v>
      </c>
      <c r="C16" s="9" t="s">
        <v>40</v>
      </c>
      <c r="D16" s="9" t="s">
        <v>32</v>
      </c>
      <c r="E16" s="9">
        <v>12</v>
      </c>
      <c r="F16" s="9">
        <v>12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0.57999999999999996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0.92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0.70499999999999996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G34" sqref="G34:J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>
        <v>2</v>
      </c>
      <c r="C14" s="9" t="str">
        <f>'1'!C14</f>
        <v>611A</v>
      </c>
      <c r="D14" s="9" t="str">
        <f>'1'!D14</f>
        <v>IMCT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86.25</v>
      </c>
      <c r="N14" s="15">
        <v>0.56999999999999995</v>
      </c>
    </row>
    <row r="15" spans="1:14" s="11" customFormat="1" x14ac:dyDescent="0.25">
      <c r="A15" s="9" t="str">
        <f>'1'!A15</f>
        <v>ROBOTICA</v>
      </c>
      <c r="B15" s="9">
        <v>2</v>
      </c>
      <c r="C15" s="9" t="str">
        <f>'1'!C15</f>
        <v>811A</v>
      </c>
      <c r="D15" s="9" t="str">
        <f>'1'!D15</f>
        <v>IMCT</v>
      </c>
      <c r="E15" s="9">
        <f>'1'!E15</f>
        <v>24</v>
      </c>
      <c r="F15" s="9">
        <v>23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78.75</v>
      </c>
      <c r="N15" s="15">
        <v>0.67</v>
      </c>
    </row>
    <row r="16" spans="1:14" s="11" customFormat="1" x14ac:dyDescent="0.25">
      <c r="A16" s="9" t="str">
        <f>'1'!A16</f>
        <v>ROBOTICA</v>
      </c>
      <c r="B16" s="9">
        <v>2</v>
      </c>
      <c r="C16" s="9" t="str">
        <f>'1'!C16</f>
        <v>811B</v>
      </c>
      <c r="D16" s="9" t="str">
        <f>'1'!D16</f>
        <v>IMCT</v>
      </c>
      <c r="E16" s="9">
        <f>'1'!E16</f>
        <v>12</v>
      </c>
      <c r="F16" s="9">
        <v>12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83.75</v>
      </c>
      <c r="N16" s="15">
        <v>0.67</v>
      </c>
    </row>
    <row r="17" spans="1:14" s="11" customFormat="1" x14ac:dyDescent="0.25">
      <c r="A17" s="9" t="str">
        <f>'1'!A17</f>
        <v>CONTROL</v>
      </c>
      <c r="B17" s="9">
        <v>2</v>
      </c>
      <c r="C17" s="9" t="str">
        <f>'1'!C17</f>
        <v>811A</v>
      </c>
      <c r="D17" s="9" t="str">
        <f>'1'!D17</f>
        <v>IMCT</v>
      </c>
      <c r="E17" s="9">
        <f>'1'!E17</f>
        <v>24</v>
      </c>
      <c r="F17" s="9">
        <v>23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21">
        <v>76</v>
      </c>
      <c r="N17" s="15">
        <v>0.46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81.1875</v>
      </c>
      <c r="N28" s="19">
        <f>AVERAGE(N14:N27)</f>
        <v>0.59250000000000003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Feb-Jul 2023</v>
      </c>
      <c r="M8" s="29"/>
      <c r="N8" s="29"/>
    </row>
    <row r="10" spans="1:14" x14ac:dyDescent="0.25">
      <c r="A10" s="4" t="s">
        <v>8</v>
      </c>
      <c r="B10" s="29" t="str">
        <f>'1'!B10</f>
        <v>DR. GUILLERMO REYES MORALES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>(F14+G14)/E14</f>
        <v>0</v>
      </c>
      <c r="I14" s="9">
        <f t="shared" ref="I14:I28" si="0">(E14-SUM(F14:G14))-K14</f>
        <v>28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ref="H15:H1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DR. GUILLERMO REYES MORALES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2023-06-01T17:31:23Z</dcterms:modified>
  <cp:category/>
  <cp:contentStatus/>
</cp:coreProperties>
</file>