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C:\Users\TOSHIBA\Documents\MATERIAS FEB 2023\REPORTES PARCIALES\"/>
    </mc:Choice>
  </mc:AlternateContent>
  <xr:revisionPtr revIDLastSave="0" documentId="13_ncr:1_{921797E4-074C-4E9D-BC5E-A89B64CD247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4" i="25" l="1"/>
  <c r="N28" i="25" l="1"/>
  <c r="M28" i="25"/>
  <c r="K28" i="25"/>
  <c r="G28" i="25"/>
  <c r="F28" i="25"/>
  <c r="I14" i="25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14" i="23"/>
  <c r="I14" i="23" s="1"/>
  <c r="J14" i="23" s="1"/>
  <c r="D14" i="23"/>
  <c r="C14" i="23"/>
  <c r="A14" i="23"/>
  <c r="B10" i="23"/>
  <c r="B37" i="23" s="1"/>
  <c r="L8" i="23"/>
  <c r="H8" i="23"/>
  <c r="E8" i="23"/>
  <c r="C14" i="22"/>
  <c r="D14" i="22"/>
  <c r="E14" i="22"/>
  <c r="A14" i="22"/>
  <c r="B10" i="22"/>
  <c r="B37" i="22" s="1"/>
  <c r="L8" i="22"/>
  <c r="H8" i="22"/>
  <c r="E8" i="22"/>
  <c r="N28" i="22"/>
  <c r="M28" i="22"/>
  <c r="K28" i="22"/>
  <c r="F28" i="22"/>
  <c r="B37" i="10"/>
  <c r="N28" i="10"/>
  <c r="M28" i="10"/>
  <c r="K28" i="10"/>
  <c r="F28" i="10"/>
  <c r="E28" i="10"/>
  <c r="L14" i="10"/>
  <c r="I14" i="10"/>
  <c r="I28" i="10" l="1"/>
  <c r="L14" i="25"/>
  <c r="E28" i="25"/>
  <c r="L14" i="24"/>
  <c r="H14" i="24"/>
  <c r="E28" i="24"/>
  <c r="L14" i="23"/>
  <c r="H14" i="23"/>
  <c r="E28" i="23"/>
  <c r="L14" i="22"/>
  <c r="E28" i="22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<sst xmlns="http://schemas.openxmlformats.org/spreadsheetml/2006/main" count="172" uniqueCount="40">
  <si>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</si>
  <si>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</si>
  <si>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</si>
  <si>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</si>
  <si>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</si>
  <si>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</si>
  <si>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</si>
  <si>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</si>
  <si>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</si>
  <si>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</si>
  <si>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</si>
  <si>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</si>
  <si>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</si>
  <si>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</si>
  <si>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</si>
  <si>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</si>
  <si>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</si>
  <si>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</si>
  <si>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</si>
  <si>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</si>
  <si>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</si>
  <si>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</si>
  <si>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</si>
  <si>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</si>
  <si>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</si>
  <si>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</si>
  <si>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</si>
  <si>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</si>
  <si>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</si>
  <si>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</si>
  <si>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</si>
  <si>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INDUSTRIAL</t>
  </si>
  <si>
    <t>MII MA. DE LA CRUZ PORRAS ARIAS</t>
  </si>
  <si>
    <t>S/E</t>
  </si>
  <si>
    <t>IIND</t>
  </si>
  <si>
    <t>FEB - JUL 2023</t>
  </si>
  <si>
    <t>Administración del mantenimiento</t>
  </si>
  <si>
    <t>601 A</t>
  </si>
  <si>
    <t>MII. MA. DE LA CRUZ PORRAS ARIAS</t>
  </si>
  <si>
    <t>MII. MA. DE LA CRUZ PORRAS ARIS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</si>
</sst>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abSelected="1" topLeftCell="A5" zoomScaleNormal="100" zoomScaleSheetLayoutView="100" workbookViewId="0">
      <selection activeCell="O11" sqref="O1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31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3" t="s">
        <v>4</v>
      </c>
      <c r="C8" s="33"/>
      <c r="D8" s="14" t="s">
        <v>5</v>
      </c>
      <c r="E8" s="5">
        <v>1</v>
      </c>
      <c r="G8" s="4" t="s">
        <v>6</v>
      </c>
      <c r="H8" s="5">
        <v>1</v>
      </c>
      <c r="I8" s="32" t="s">
        <v>7</v>
      </c>
      <c r="J8" s="32"/>
      <c r="K8" s="32"/>
      <c r="L8" s="33" t="s">
        <v>35</v>
      </c>
      <c r="M8" s="33"/>
      <c r="N8" s="33"/>
    </row>
    <row r="10" spans="1:14" x14ac:dyDescent="0.2">
      <c r="A10" s="4" t="s">
        <v>8</v>
      </c>
      <c r="B10" s="33" t="s">
        <v>32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8" t="s">
        <v>36</v>
      </c>
      <c r="B14" s="9" t="s">
        <v>33</v>
      </c>
      <c r="C14" s="9" t="s">
        <v>37</v>
      </c>
      <c r="D14" s="9" t="s">
        <v>34</v>
      </c>
      <c r="E14" s="9">
        <v>20</v>
      </c>
      <c r="F14" s="9"/>
      <c r="G14" s="9"/>
      <c r="H14" s="10"/>
      <c r="I14" s="9">
        <f t="shared" ref="I14:I28" si="0">(E14-SUM(F14:G14))-K14</f>
        <v>20</v>
      </c>
      <c r="J14" s="10"/>
      <c r="K14" s="9">
        <v>0</v>
      </c>
      <c r="L14" s="10">
        <f t="shared" ref="L14:L28" si="1">K14/E14</f>
        <v>0</v>
      </c>
      <c r="M14" s="9"/>
      <c r="N14" s="15"/>
    </row>
    <row r="15" spans="1:14" s="11" customFormat="1" x14ac:dyDescent="0.2">
      <c r="A15" s="8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">
      <c r="A16" s="8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">
      <c r="A17" s="8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20</v>
      </c>
      <c r="F28" s="17">
        <f>SUM(F14:F27)</f>
        <v>0</v>
      </c>
      <c r="G28" s="17"/>
      <c r="H28" s="18"/>
      <c r="I28" s="17">
        <f t="shared" si="0"/>
        <v>20</v>
      </c>
      <c r="J28" s="18"/>
      <c r="K28" s="17">
        <f>SUM(K14:K27)</f>
        <v>0</v>
      </c>
      <c r="L28" s="18">
        <f t="shared" si="1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MII MA. DE LA CRUZ PORRAS ARIAS</v>
      </c>
      <c r="C37" s="39"/>
      <c r="D37" s="39"/>
      <c r="E37" s="13"/>
      <c r="F37" s="13"/>
      <c r="G37" s="39" t="s">
        <v>32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3" zoomScaleNormal="100" zoomScaleSheetLayoutView="100" workbookViewId="0">
      <selection activeCell="K15" sqref="K15:L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31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2</v>
      </c>
      <c r="C8" s="33"/>
      <c r="D8" s="14" t="s">
        <v>5</v>
      </c>
      <c r="E8" s="20">
        <f>'1'!E8</f>
        <v>1</v>
      </c>
      <c r="F8"/>
      <c r="G8" s="4" t="s">
        <v>6</v>
      </c>
      <c r="H8" s="20">
        <f>'1'!H8</f>
        <v>1</v>
      </c>
      <c r="I8" s="32" t="s">
        <v>7</v>
      </c>
      <c r="J8" s="32"/>
      <c r="K8" s="32"/>
      <c r="L8" s="33" t="str">
        <f>'1'!L8</f>
        <v>FEB - JUL 2023</v>
      </c>
      <c r="M8" s="33"/>
      <c r="N8" s="33"/>
    </row>
    <row r="10" spans="1:14" x14ac:dyDescent="0.2">
      <c r="A10" s="4" t="s">
        <v>8</v>
      </c>
      <c r="B10" s="33" t="str">
        <f>'1'!B10</f>
        <v>MII MA. DE LA CRUZ PORRAS ARIAS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9" t="str">
        <f>'1'!A14</f>
        <v>Administración del mantenimiento</v>
      </c>
      <c r="B14" s="9"/>
      <c r="C14" s="9" t="str">
        <f>'1'!C14</f>
        <v>601 A</v>
      </c>
      <c r="D14" s="9" t="str">
        <f>'1'!D14</f>
        <v>IIND</v>
      </c>
      <c r="E14" s="9">
        <f>'1'!E14</f>
        <v>20</v>
      </c>
      <c r="F14" s="9"/>
      <c r="G14" s="9"/>
      <c r="H14" s="10"/>
      <c r="I14" s="9"/>
      <c r="J14" s="10"/>
      <c r="K14" s="9">
        <v>0</v>
      </c>
      <c r="L14" s="10">
        <f t="shared" ref="L14:L28" si="0">K14/E14</f>
        <v>0</v>
      </c>
      <c r="M14" s="9"/>
      <c r="N14" s="15"/>
    </row>
    <row r="15" spans="1:14" s="11" customFormat="1" x14ac:dyDescent="0.2">
      <c r="A15" s="9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20</v>
      </c>
      <c r="F28" s="17">
        <f>SUM(F14:F27)</f>
        <v>0</v>
      </c>
      <c r="G28" s="17"/>
      <c r="H28" s="18"/>
      <c r="I28" s="17">
        <f t="shared" ref="I28" si="1">(E28-SUM(F28:G28))-K28</f>
        <v>20</v>
      </c>
      <c r="J28" s="18"/>
      <c r="K28" s="17">
        <f>SUM(K14:K27)</f>
        <v>0</v>
      </c>
      <c r="L28" s="18">
        <f t="shared" si="0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MII MA. DE LA CRUZ PORRAS ARIAS</v>
      </c>
      <c r="C37" s="39"/>
      <c r="D37" s="39"/>
      <c r="E37" s="13"/>
      <c r="F37" s="13"/>
      <c r="G37" s="39" t="s">
        <v>38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2" zoomScaleNormal="100" zoomScaleSheetLayoutView="100" workbookViewId="0">
      <selection activeCell="G20" sqref="G20:L2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31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3</v>
      </c>
      <c r="C8" s="33"/>
      <c r="D8" s="14" t="s">
        <v>5</v>
      </c>
      <c r="E8" s="20">
        <f>'1'!E8</f>
        <v>1</v>
      </c>
      <c r="F8"/>
      <c r="G8" s="4" t="s">
        <v>6</v>
      </c>
      <c r="H8" s="20">
        <f>'1'!H8</f>
        <v>1</v>
      </c>
      <c r="I8" s="32" t="s">
        <v>7</v>
      </c>
      <c r="J8" s="32"/>
      <c r="K8" s="32"/>
      <c r="L8" s="33" t="str">
        <f>'1'!L8</f>
        <v>FEB - JUL 2023</v>
      </c>
      <c r="M8" s="33"/>
      <c r="N8" s="33"/>
    </row>
    <row r="10" spans="1:14" x14ac:dyDescent="0.2">
      <c r="A10" s="4" t="s">
        <v>8</v>
      </c>
      <c r="B10" s="33" t="str">
        <f>'1'!B10</f>
        <v>MII MA. DE LA CRUZ PORRAS ARIAS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9" t="str">
        <f>'1'!A14</f>
        <v>Administración del mantenimiento</v>
      </c>
      <c r="B14" s="9"/>
      <c r="C14" s="9" t="str">
        <f>'1'!C14</f>
        <v>601 A</v>
      </c>
      <c r="D14" s="9" t="str">
        <f>'1'!D14</f>
        <v>IIND</v>
      </c>
      <c r="E14" s="9">
        <f>'1'!E14</f>
        <v>20</v>
      </c>
      <c r="F14" s="9"/>
      <c r="G14" s="9"/>
      <c r="H14" s="10">
        <f t="shared" ref="H14" si="0">F14/E14</f>
        <v>0</v>
      </c>
      <c r="I14" s="9">
        <f t="shared" ref="I14:I28" si="1">(E14-SUM(F14:G14))-K14</f>
        <v>20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20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20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MII MA. DE LA CRUZ PORRAS ARIAS</v>
      </c>
      <c r="C37" s="39"/>
      <c r="D37" s="39"/>
      <c r="E37" s="13"/>
      <c r="F37" s="13"/>
      <c r="G37" s="39" t="s">
        <v>39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zoomScaleNormal="100" zoomScaleSheetLayoutView="100" workbookViewId="0">
      <selection activeCell="G37" sqref="G37:J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31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4</v>
      </c>
      <c r="C8" s="33"/>
      <c r="D8" s="14" t="s">
        <v>5</v>
      </c>
      <c r="E8" s="20">
        <f>'1'!E8</f>
        <v>1</v>
      </c>
      <c r="F8"/>
      <c r="G8" s="4" t="s">
        <v>6</v>
      </c>
      <c r="H8" s="20">
        <f>'1'!H8</f>
        <v>1</v>
      </c>
      <c r="I8" s="32" t="s">
        <v>7</v>
      </c>
      <c r="J8" s="32"/>
      <c r="K8" s="32"/>
      <c r="L8" s="33" t="str">
        <f>'1'!L8</f>
        <v>FEB - JUL 2023</v>
      </c>
      <c r="M8" s="33"/>
      <c r="N8" s="33"/>
    </row>
    <row r="10" spans="1:14" x14ac:dyDescent="0.2">
      <c r="A10" s="4" t="s">
        <v>8</v>
      </c>
      <c r="B10" s="33" t="str">
        <f>'1'!B10</f>
        <v>MII MA. DE LA CRUZ PORRAS ARIAS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9" t="str">
        <f>'1'!A14</f>
        <v>Administración del mantenimiento</v>
      </c>
      <c r="B14" s="9"/>
      <c r="C14" s="9" t="str">
        <f>'1'!C14</f>
        <v>601 A</v>
      </c>
      <c r="D14" s="9" t="str">
        <f>'1'!D14</f>
        <v>IIND</v>
      </c>
      <c r="E14" s="9">
        <f>'1'!E14</f>
        <v>20</v>
      </c>
      <c r="F14" s="9"/>
      <c r="G14" s="9"/>
      <c r="H14" s="10">
        <f t="shared" ref="H14" si="0">F14/E14</f>
        <v>0</v>
      </c>
      <c r="I14" s="9">
        <f t="shared" ref="I14:I28" si="1">(E14-SUM(F14:G14))-K14</f>
        <v>20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20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20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MII MA. DE LA CRUZ PORRAS ARIAS</v>
      </c>
      <c r="C37" s="39"/>
      <c r="D37" s="39"/>
      <c r="E37" s="13"/>
      <c r="F37" s="13"/>
      <c r="G37" s="39" t="s">
        <v>38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Normal="100" zoomScaleSheetLayoutView="100" workbookViewId="0">
      <selection activeCell="G37" sqref="G37:J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 t="s">
        <v>29</v>
      </c>
      <c r="C8" s="33"/>
      <c r="D8" s="14" t="s">
        <v>5</v>
      </c>
      <c r="E8" s="20">
        <f>'1'!E8</f>
        <v>1</v>
      </c>
      <c r="F8"/>
      <c r="G8" s="4" t="s">
        <v>6</v>
      </c>
      <c r="H8" s="20">
        <f>'1'!H8</f>
        <v>1</v>
      </c>
      <c r="I8" s="32" t="s">
        <v>7</v>
      </c>
      <c r="J8" s="32"/>
      <c r="K8" s="32"/>
      <c r="L8" s="33" t="str">
        <f>'1'!L8</f>
        <v>FEB - JUL 2023</v>
      </c>
      <c r="M8" s="33"/>
      <c r="N8" s="33"/>
    </row>
    <row r="10" spans="1:14" x14ac:dyDescent="0.2">
      <c r="A10" s="4" t="s">
        <v>8</v>
      </c>
      <c r="B10" s="33" t="str">
        <f>'1'!B10</f>
        <v>MII MA. DE LA CRUZ PORRAS ARIAS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9" t="str">
        <f>'1'!A14</f>
        <v>Administración del mantenimiento</v>
      </c>
      <c r="B14" s="9"/>
      <c r="C14" s="9" t="str">
        <f>'1'!C14</f>
        <v>601 A</v>
      </c>
      <c r="D14" s="9" t="str">
        <f>'1'!D14</f>
        <v>IIND</v>
      </c>
      <c r="E14" s="9">
        <v>0</v>
      </c>
      <c r="F14" s="9"/>
      <c r="G14" s="9"/>
      <c r="H14" s="10" t="e">
        <f>(F14+G14)/E14</f>
        <v>#DIV/0!</v>
      </c>
      <c r="I14" s="9">
        <f t="shared" ref="I14:I28" si="0">(E14-SUM(F14:G14))-K14</f>
        <v>0</v>
      </c>
      <c r="J14" s="10" t="e">
        <f t="shared" ref="J14:J28" si="1">I14/E14</f>
        <v>#DIV/0!</v>
      </c>
      <c r="K14" s="9"/>
      <c r="L14" s="10" t="e">
        <f t="shared" ref="L14:L28" si="2">K14/E14</f>
        <v>#DIV/0!</v>
      </c>
      <c r="M14" s="9"/>
      <c r="N14" s="15"/>
    </row>
    <row r="15" spans="1:14" s="11" customFormat="1" x14ac:dyDescent="0.2">
      <c r="A15" s="9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0</v>
      </c>
      <c r="F28" s="17">
        <f>SUM(F14:F27)</f>
        <v>0</v>
      </c>
      <c r="G28" s="17">
        <f>SUM(G14:G27)</f>
        <v>0</v>
      </c>
      <c r="H28" s="18" t="e">
        <f>SUM(F28:G28)/E28</f>
        <v>#DIV/0!</v>
      </c>
      <c r="I28" s="17">
        <f t="shared" si="0"/>
        <v>0</v>
      </c>
      <c r="J28" s="18" t="e">
        <f t="shared" si="1"/>
        <v>#DIV/0!</v>
      </c>
      <c r="K28" s="17">
        <f>SUM(K14:K27)</f>
        <v>0</v>
      </c>
      <c r="L28" s="18" t="e">
        <f t="shared" si="2"/>
        <v>#DIV/0!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MII MA. DE LA CRUZ PORRAS ARIAS</v>
      </c>
      <c r="C37" s="39"/>
      <c r="D37" s="39"/>
      <c r="E37" s="13"/>
      <c r="F37" s="13"/>
      <c r="G37" s="39" t="s">
        <v>38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TOSHIBA</cp:lastModifiedBy>
  <cp:revision/>
  <dcterms:created xsi:type="dcterms:W3CDTF">2021-11-22T14:45:25Z</dcterms:created>
  <dcterms:modified xsi:type="dcterms:W3CDTF">2023-03-24T04:52:57Z</dcterms:modified>
  <cp:category/>
  <cp:contentStatus/>
</cp:coreProperties>
</file>