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59.png" ContentType="image/png"/>
  <Override PartName="/xl/media/image58.png" ContentType="image/png"/>
  <Override PartName="/xl/media/image57.png" ContentType="image/png"/>
  <Override PartName="/xl/media/image56.png" ContentType="image/png"/>
  <Override PartName="/xl/media/image55.png" ContentType="image/png"/>
  <Override PartName="/xl/media/image60.png" ContentType="image/png"/>
  <Override PartName="/xl/media/image54.png" ContentType="image/png"/>
  <Override PartName="/xl/media/image53.png" ContentType="image/png"/>
  <Override PartName="/xl/media/image52.png" ContentType="image/png"/>
  <Override PartName="/xl/media/image5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<sst xmlns="http://schemas.openxmlformats.org/spreadsheetml/2006/main" count="218" uniqueCount="58">
  <si>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</si>
  <si>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</si>
  <si>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</si>
  <si>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</si>
  <si>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</si>
  <si>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</si>
  <si>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</si>
  <si>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</si>
  <si>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</si>
  <si>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</si>
  <si>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</si>
  <si>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</si>
  <si>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</si>
  <si>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</si>
  <si>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</si>
  <si>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</si>
  <si>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</si>
  <si>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</si>
  <si>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</si>
  <si>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</si>
  <si>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</si>
  <si>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</si>
  <si>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</si>
  <si>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</si>
  <si>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</si>
  <si>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</si>
  <si>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</si>
  <si>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</si>
  <si>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</si>
  <si>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</si>
  <si>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</si>
  <si>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</si>
  <si>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</si>
  <si>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</si>
  <si>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</si>
  <si>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 I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</si>
  <si>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</si>
  <si>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</si>
  <si>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</si>
  <si>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</si>
  <si>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</si>
  <si>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</si>
  <si>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</si>
  <si>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</si>
  <si>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ESTRATEGIAS PARA EL CRECIMIENTO PROFESIONAL</t>
  </si>
  <si>
    <t xml:space="preserve">III</t>
  </si>
  <si>
    <t xml:space="preserve">910B</t>
  </si>
  <si>
    <t xml:space="preserve">AUDITORIA INFORMÁTICA</t>
  </si>
  <si>
    <t xml:space="preserve">IV</t>
  </si>
  <si>
    <t xml:space="preserve">510A</t>
  </si>
  <si>
    <t xml:space="preserve">DISEÑO DE NEGOCIOS DIGITALES </t>
  </si>
  <si>
    <t xml:space="preserve">710B</t>
  </si>
  <si>
    <t xml:space="preserve">V</t>
  </si>
  <si>
    <t xml:space="preserve">VI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</si>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</sst>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1.png"/><Relationship Id="rId2" Type="http://schemas.openxmlformats.org/officeDocument/2006/relationships/image" Target="../media/image5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image" Target="../media/image5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5.png"/><Relationship Id="rId2" Type="http://schemas.openxmlformats.org/officeDocument/2006/relationships/image" Target="../media/image5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7.png"/><Relationship Id="rId2" Type="http://schemas.openxmlformats.org/officeDocument/2006/relationships/image" Target="../media/image5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9.png"/><Relationship Id="rId2" Type="http://schemas.openxmlformats.org/officeDocument/2006/relationships/image" Target="../media/image6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2435040</xdr:colOff>
      <xdr:row>0</xdr:row>
      <xdr:rowOff>743760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504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79560</xdr:colOff>
      <xdr:row>0</xdr:row>
      <xdr:rowOff>56160</xdr:rowOff>
    </xdr:from>
    <xdr:to>
      <xdr:col>13</xdr:col>
      <xdr:colOff>631800</xdr:colOff>
      <xdr:row>0</xdr:row>
      <xdr:rowOff>752400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400" y="56160"/>
          <a:ext cx="1357920" cy="6962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718200</xdr:colOff>
      <xdr:row>38</xdr:row>
      <xdr:rowOff>13320</xdr:rowOff>
    </xdr:to>
    <xdr:sp>
      <xdr:nvSpPr>
        <xdr:cNvPr id="2" name="CustomShape 1" hidden="1"/>
        <xdr:cNvSpPr/>
      </xdr:nvSpPr>
      <xdr:spPr>
        <a:xfrm>
          <a:off x="0" y="0"/>
          <a:ext cx="10022040" cy="9337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2435040</xdr:colOff>
      <xdr:row>0</xdr:row>
      <xdr:rowOff>743760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504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676080</xdr:colOff>
      <xdr:row>0</xdr:row>
      <xdr:rowOff>729720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7920" cy="6962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59760</xdr:rowOff>
    </xdr:to>
    <xdr:sp>
      <xdr:nvSpPr>
        <xdr:cNvPr id="5" name="CustomShape 1" hidden="1"/>
        <xdr:cNvSpPr/>
      </xdr:nvSpPr>
      <xdr:spPr>
        <a:xfrm>
          <a:off x="0" y="0"/>
          <a:ext cx="10021320" cy="9674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59760</xdr:rowOff>
    </xdr:to>
    <xdr:sp>
      <xdr:nvSpPr>
        <xdr:cNvPr id="6" name="CustomShape 1" hidden="1"/>
        <xdr:cNvSpPr/>
      </xdr:nvSpPr>
      <xdr:spPr>
        <a:xfrm>
          <a:off x="0" y="0"/>
          <a:ext cx="10021320" cy="9674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59760</xdr:rowOff>
    </xdr:to>
    <xdr:sp>
      <xdr:nvSpPr>
        <xdr:cNvPr id="7" name="CustomShape 1" hidden="1"/>
        <xdr:cNvSpPr/>
      </xdr:nvSpPr>
      <xdr:spPr>
        <a:xfrm>
          <a:off x="0" y="0"/>
          <a:ext cx="10021320" cy="9674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2435040</xdr:colOff>
      <xdr:row>0</xdr:row>
      <xdr:rowOff>743760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504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676080</xdr:colOff>
      <xdr:row>0</xdr:row>
      <xdr:rowOff>763560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7920" cy="6962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39</xdr:row>
      <xdr:rowOff>182520</xdr:rowOff>
    </xdr:to>
    <xdr:sp>
      <xdr:nvSpPr>
        <xdr:cNvPr id="10" name="CustomShape 1" hidden="1"/>
        <xdr:cNvSpPr/>
      </xdr:nvSpPr>
      <xdr:spPr>
        <a:xfrm>
          <a:off x="0" y="0"/>
          <a:ext cx="10021320" cy="9824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39</xdr:row>
      <xdr:rowOff>182520</xdr:rowOff>
    </xdr:to>
    <xdr:sp>
      <xdr:nvSpPr>
        <xdr:cNvPr id="11" name="CustomShape 1" hidden="1"/>
        <xdr:cNvSpPr/>
      </xdr:nvSpPr>
      <xdr:spPr>
        <a:xfrm>
          <a:off x="0" y="0"/>
          <a:ext cx="10021320" cy="9824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39</xdr:row>
      <xdr:rowOff>182520</xdr:rowOff>
    </xdr:to>
    <xdr:sp>
      <xdr:nvSpPr>
        <xdr:cNvPr id="12" name="CustomShape 1" hidden="1"/>
        <xdr:cNvSpPr/>
      </xdr:nvSpPr>
      <xdr:spPr>
        <a:xfrm>
          <a:off x="0" y="0"/>
          <a:ext cx="10021320" cy="9824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2435040</xdr:colOff>
      <xdr:row>0</xdr:row>
      <xdr:rowOff>743760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504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664920</xdr:colOff>
      <xdr:row>0</xdr:row>
      <xdr:rowOff>741240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7920" cy="6962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12600</xdr:rowOff>
    </xdr:to>
    <xdr:sp>
      <xdr:nvSpPr>
        <xdr:cNvPr id="15" name="CustomShape 1" hidden="1"/>
        <xdr:cNvSpPr/>
      </xdr:nvSpPr>
      <xdr:spPr>
        <a:xfrm>
          <a:off x="0" y="0"/>
          <a:ext cx="10021320" cy="964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12600</xdr:rowOff>
    </xdr:to>
    <xdr:sp>
      <xdr:nvSpPr>
        <xdr:cNvPr id="16" name="CustomShape 1" hidden="1"/>
        <xdr:cNvSpPr/>
      </xdr:nvSpPr>
      <xdr:spPr>
        <a:xfrm>
          <a:off x="0" y="0"/>
          <a:ext cx="10021320" cy="964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12600</xdr:rowOff>
    </xdr:to>
    <xdr:sp>
      <xdr:nvSpPr>
        <xdr:cNvPr id="17" name="CustomShape 1" hidden="1"/>
        <xdr:cNvSpPr/>
      </xdr:nvSpPr>
      <xdr:spPr>
        <a:xfrm>
          <a:off x="0" y="0"/>
          <a:ext cx="10021320" cy="964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2435040</xdr:colOff>
      <xdr:row>0</xdr:row>
      <xdr:rowOff>743760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504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664560</xdr:colOff>
      <xdr:row>0</xdr:row>
      <xdr:rowOff>718560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7920" cy="6962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12240</xdr:rowOff>
    </xdr:to>
    <xdr:sp>
      <xdr:nvSpPr>
        <xdr:cNvPr id="20" name="CustomShape 1" hidden="1"/>
        <xdr:cNvSpPr/>
      </xdr:nvSpPr>
      <xdr:spPr>
        <a:xfrm>
          <a:off x="0" y="0"/>
          <a:ext cx="10021320" cy="9504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12240</xdr:rowOff>
    </xdr:to>
    <xdr:sp>
      <xdr:nvSpPr>
        <xdr:cNvPr id="21" name="CustomShape 1" hidden="1"/>
        <xdr:cNvSpPr/>
      </xdr:nvSpPr>
      <xdr:spPr>
        <a:xfrm>
          <a:off x="0" y="0"/>
          <a:ext cx="10021320" cy="9504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12240</xdr:rowOff>
    </xdr:to>
    <xdr:sp>
      <xdr:nvSpPr>
        <xdr:cNvPr id="22" name="CustomShape 1" hidden="1"/>
        <xdr:cNvSpPr/>
      </xdr:nvSpPr>
      <xdr:spPr>
        <a:xfrm>
          <a:off x="0" y="0"/>
          <a:ext cx="10021320" cy="9504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4" activeCellId="0" sqref="E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26</v>
      </c>
      <c r="F14" s="20" t="n">
        <v>26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94</v>
      </c>
      <c r="N14" s="22" t="n">
        <v>0.62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69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90</v>
      </c>
      <c r="N16" s="22" t="n">
        <v>0.75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3</v>
      </c>
      <c r="F17" s="20" t="n">
        <v>3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88</v>
      </c>
      <c r="N17" s="22" t="n">
        <v>0.33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45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85.25</v>
      </c>
      <c r="N28" s="27" t="n">
        <f aca="false">AVERAGE(N14:N27)</f>
        <v>0.6125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42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22</v>
      </c>
      <c r="G14" s="20"/>
      <c r="H14" s="21"/>
      <c r="I14" s="20" t="n">
        <f aca="false">(E14-SUM(F14:G14))-K14</f>
        <v>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42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12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43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TECNOLOGÍAS CONVERGENTES I</v>
      </c>
      <c r="B17" s="20" t="s">
        <v>42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5</v>
      </c>
      <c r="G17" s="20"/>
      <c r="H17" s="21"/>
      <c r="I17" s="20" t="n">
        <f aca="false">(E17-SUM(F17:G17))-K17</f>
        <v>-2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44</v>
      </c>
      <c r="B18" s="20" t="s">
        <v>45</v>
      </c>
      <c r="C18" s="20" t="s">
        <v>46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58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14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90" zoomScaleNormal="9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45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27</v>
      </c>
      <c r="G14" s="20"/>
      <c r="H14" s="21"/>
      <c r="I14" s="20" t="n">
        <f aca="false">(E14-SUM(F14:G14))-K14</f>
        <v>-1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45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13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47</v>
      </c>
      <c r="B16" s="20" t="s">
        <v>48</v>
      </c>
      <c r="C16" s="20" t="s">
        <v>49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APRENDIZAJE AUTOMÁTICO</v>
      </c>
      <c r="B17" s="20" t="s">
        <v>42</v>
      </c>
      <c r="C17" s="20" t="str">
        <f aca="false">'1'!C16</f>
        <v>810B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50</v>
      </c>
      <c r="B18" s="20" t="s">
        <v>45</v>
      </c>
      <c r="C18" s="20" t="s">
        <v>51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TECNOLOGÍAS CONVERGENTES I</v>
      </c>
      <c r="B19" s="20" t="s">
        <v>48</v>
      </c>
      <c r="C19" s="20" t="str">
        <f aca="false">'1'!C17</f>
        <v>810B</v>
      </c>
      <c r="D19" s="20" t="str">
        <f aca="false">'1'!D17</f>
        <v>IINF</v>
      </c>
      <c r="E19" s="20" t="n">
        <f aca="false">'1'!E17</f>
        <v>3</v>
      </c>
      <c r="F19" s="20" t="n">
        <v>7</v>
      </c>
      <c r="G19" s="20"/>
      <c r="H19" s="21"/>
      <c r="I19" s="20" t="n">
        <f aca="false">(E19-SUM(F19:G19))-K19</f>
        <v>-4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36</v>
      </c>
      <c r="B30" s="25" t="s">
        <v>37</v>
      </c>
      <c r="C30" s="25" t="s">
        <v>37</v>
      </c>
      <c r="D30" s="25" t="s">
        <v>37</v>
      </c>
      <c r="E30" s="25" t="n">
        <f aca="false">SUM(E14:E29)</f>
        <v>72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9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39</v>
      </c>
      <c r="C35" s="30"/>
      <c r="D35" s="30"/>
      <c r="G35" s="4" t="s">
        <v>40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41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48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52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11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48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TECNOLOGÍAS CONVERGENTES I</v>
      </c>
      <c r="B17" s="20" t="s">
        <v>52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6</v>
      </c>
      <c r="G17" s="20"/>
      <c r="H17" s="21"/>
      <c r="I17" s="20" t="n">
        <f aca="false">(E17-SUM(F17:G17))-K17</f>
        <v>-3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44</v>
      </c>
      <c r="B18" s="20" t="s">
        <v>53</v>
      </c>
      <c r="C18" s="20" t="s">
        <v>46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58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20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55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 t="n">
        <v>14</v>
      </c>
      <c r="H14" s="21" t="n">
        <f aca="false">F14/E14</f>
        <v>0.576923076923077</v>
      </c>
      <c r="I14" s="20" t="n">
        <f aca="false">(E14-SUM(F14:G14))-K14</f>
        <v>-3</v>
      </c>
      <c r="J14" s="21" t="n">
        <f aca="false">I14/E14</f>
        <v>-0.115384615384615</v>
      </c>
      <c r="K14" s="20" t="n">
        <v>0</v>
      </c>
      <c r="L14" s="21" t="n">
        <f aca="false">K14/E14</f>
        <v>0</v>
      </c>
      <c r="M14" s="20" t="n">
        <v>67</v>
      </c>
      <c r="N14" s="22" t="s">
        <v>56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55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10</v>
      </c>
      <c r="G15" s="20" t="n">
        <v>6</v>
      </c>
      <c r="H15" s="21" t="n">
        <f aca="false">F15/E15</f>
        <v>0.625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55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TECNOLOGÍAS CONVERGENTES I</v>
      </c>
      <c r="B17" s="20" t="s">
        <v>55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4</v>
      </c>
      <c r="G17" s="20" t="n">
        <v>5</v>
      </c>
      <c r="H17" s="21" t="n">
        <f aca="false">F17/E17</f>
        <v>1.33333333333333</v>
      </c>
      <c r="I17" s="20" t="n">
        <f aca="false">(E17-SUM(F17:G17))-K17</f>
        <v>-6</v>
      </c>
      <c r="J17" s="21" t="n">
        <f aca="false">I17/E17</f>
        <v>-2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1.18367346938776</v>
      </c>
      <c r="I28" s="25" t="n">
        <f aca="false">(E28-SUM(F28:G28))-K28</f>
        <v>-9</v>
      </c>
      <c r="J28" s="26" t="n">
        <f aca="false">I28/E28</f>
        <v>-0.183673469387755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57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2023-03-22T15:11:47Z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