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29.png" ContentType="image/png"/>
  <Override PartName="/xl/media/image28.png" ContentType="image/png"/>
  <Override PartName="/xl/media/image27.png" ContentType="image/png"/>
  <Override PartName="/xl/media/image26.png" ContentType="image/png"/>
  <Override PartName="/xl/media/image25.png" ContentType="image/png"/>
  <Override PartName="/xl/media/image30.png" ContentType="image/png"/>
  <Override PartName="/xl/media/image24.png" ContentType="image/png"/>
  <Override PartName="/xl/media/image23.png" ContentType="image/png"/>
  <Override PartName="/xl/media/image22.png" ContentType="image/png"/>
  <Override PartName="/xl/media/image2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<sst xmlns="http://schemas.openxmlformats.org/spreadsheetml/2006/main" count="226" uniqueCount="57">
  <si>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</si>
  <si>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</si>
  <si>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</si>
  <si>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</si>
  <si>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</si>
  <si>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</si>
  <si>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</si>
  <si>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</si>
  <si>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</si>
  <si>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</si>
  <si>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</si>
  <si>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</si>
  <si>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</si>
  <si>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</si>
  <si>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</si>
  <si>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</si>
  <si>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</si>
  <si>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</si>
  <si>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</si>
  <si>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</si>
  <si>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</si>
  <si>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</si>
  <si>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</si>
  <si>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</si>
  <si>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</si>
  <si>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</si>
  <si>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</si>
  <si>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</si>
  <si>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</si>
  <si>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</si>
  <si>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</si>
  <si>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</si>
  <si>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</si>
  <si>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</si>
  <si>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</si>
  <si>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</si>
  <si>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</si>
  <si>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</si>
  <si>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</si>
  <si>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</si>
  <si>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</si>
  <si>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</si>
  <si>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</si>
  <si>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III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</si>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</sst>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79920</xdr:colOff>
      <xdr:row>0</xdr:row>
      <xdr:rowOff>56160</xdr:rowOff>
    </xdr:from>
    <xdr:to>
      <xdr:col>13</xdr:col>
      <xdr:colOff>631080</xdr:colOff>
      <xdr:row>0</xdr:row>
      <xdr:rowOff>751320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760" y="5616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12240</xdr:rowOff>
    </xdr:to>
    <xdr:sp>
      <xdr:nvSpPr>
        <xdr:cNvPr id="2" name="CustomShape 1" hidden="1"/>
        <xdr:cNvSpPr/>
      </xdr:nvSpPr>
      <xdr:spPr>
        <a:xfrm>
          <a:off x="0" y="0"/>
          <a:ext cx="10021320" cy="930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675000</xdr:colOff>
      <xdr:row>0</xdr:row>
      <xdr:rowOff>728640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5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6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7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675000</xdr:colOff>
      <xdr:row>0</xdr:row>
      <xdr:rowOff>762480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0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1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2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663840</xdr:colOff>
      <xdr:row>0</xdr:row>
      <xdr:rowOff>740160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5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6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7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663480</xdr:colOff>
      <xdr:row>0</xdr:row>
      <xdr:rowOff>717480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0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1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2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4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83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1" colorId="64" zoomScale="90" zoomScaleNormal="90" zoomScalePageLayoutView="100" workbookViewId="0">
      <selection pane="topLeft" activeCell="M16" activeCellId="0" sqref="M16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42</v>
      </c>
      <c r="C14" s="20" t="s">
        <v>29</v>
      </c>
      <c r="D14" s="20" t="s">
        <v>30</v>
      </c>
      <c r="E14" s="20" t="n">
        <v>26</v>
      </c>
      <c r="F14" s="20" t="n">
        <v>24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89</v>
      </c>
      <c r="N14" s="22" t="n">
        <v>0.81</v>
      </c>
    </row>
    <row r="15" s="23" customFormat="true" ht="12.8" hidden="false" customHeight="false" outlineLevel="0" collapsed="false">
      <c r="A15" s="19" t="s">
        <v>31</v>
      </c>
      <c r="B15" s="20" t="s">
        <v>42</v>
      </c>
      <c r="C15" s="20" t="s">
        <v>32</v>
      </c>
      <c r="D15" s="20" t="s">
        <v>30</v>
      </c>
      <c r="E15" s="20" t="n">
        <v>16</v>
      </c>
      <c r="F15" s="20" t="n">
        <v>10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55</v>
      </c>
      <c r="N15" s="22" t="n">
        <v>0.63</v>
      </c>
    </row>
    <row r="16" s="23" customFormat="true" ht="12.8" hidden="false" customHeight="false" outlineLevel="0" collapsed="false">
      <c r="A16" s="19" t="s">
        <v>33</v>
      </c>
      <c r="B16" s="20" t="s">
        <v>42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48</v>
      </c>
      <c r="N16" s="22" t="n">
        <v>0.5</v>
      </c>
    </row>
    <row r="17" s="23" customFormat="true" ht="22.35" hidden="false" customHeight="true" outlineLevel="0" collapsed="false">
      <c r="A17" s="19" t="s">
        <v>35</v>
      </c>
      <c r="B17" s="20" t="s">
        <v>42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30</v>
      </c>
      <c r="N17" s="22" t="n">
        <v>0.33</v>
      </c>
    </row>
    <row r="18" s="23" customFormat="true" ht="26.1" hidden="false" customHeight="tru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37</v>
      </c>
      <c r="G28" s="25" t="n">
        <f aca="false">SUM(G14:G27)</f>
        <v>0</v>
      </c>
      <c r="H28" s="26"/>
      <c r="I28" s="25" t="n">
        <f aca="false">(E28-SUM(F28:G28))-K28</f>
        <v>12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55.5</v>
      </c>
      <c r="N28" s="27" t="n">
        <f aca="false">AVERAGE(N14:N27)</f>
        <v>0.5675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43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27</v>
      </c>
      <c r="G14" s="20"/>
      <c r="H14" s="21"/>
      <c r="I14" s="20" t="n">
        <f aca="false">(E14-SUM(F14:G14))-K14</f>
        <v>-1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43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13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44</v>
      </c>
      <c r="B16" s="20" t="s">
        <v>45</v>
      </c>
      <c r="C16" s="20" t="s">
        <v>46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APRENDIZAJE AUTOMÁTICO</v>
      </c>
      <c r="B17" s="20" t="s">
        <v>42</v>
      </c>
      <c r="C17" s="20" t="str">
        <f aca="false">'1'!C16</f>
        <v>810B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47</v>
      </c>
      <c r="B18" s="20" t="s">
        <v>43</v>
      </c>
      <c r="C18" s="20" t="s">
        <v>48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TECNOLOGÍAS CONVERGENTES I</v>
      </c>
      <c r="B19" s="20" t="s">
        <v>45</v>
      </c>
      <c r="C19" s="20" t="str">
        <f aca="false">'1'!C17</f>
        <v>810B</v>
      </c>
      <c r="D19" s="20" t="str">
        <f aca="false">'1'!D17</f>
        <v>IINF</v>
      </c>
      <c r="E19" s="20" t="n">
        <f aca="false">'1'!E17</f>
        <v>3</v>
      </c>
      <c r="F19" s="20" t="n">
        <v>7</v>
      </c>
      <c r="G19" s="20"/>
      <c r="H19" s="21"/>
      <c r="I19" s="20" t="n">
        <f aca="false">(E19-SUM(F19:G19))-K19</f>
        <v>-4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72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49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11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45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49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6</v>
      </c>
      <c r="G17" s="20"/>
      <c r="H17" s="21"/>
      <c r="I17" s="20" t="n">
        <f aca="false">(E17-SUM(F17:G17))-K17</f>
        <v>-3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50</v>
      </c>
      <c r="B18" s="20" t="s">
        <v>51</v>
      </c>
      <c r="C18" s="20" t="s">
        <v>52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54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 t="n">
        <v>14</v>
      </c>
      <c r="H14" s="21" t="n">
        <f aca="false">F14/E14</f>
        <v>0.576923076923077</v>
      </c>
      <c r="I14" s="20" t="n">
        <f aca="false">(E14-SUM(F14:G14))-K14</f>
        <v>-3</v>
      </c>
      <c r="J14" s="21" t="n">
        <f aca="false">I14/E14</f>
        <v>-0.115384615384615</v>
      </c>
      <c r="K14" s="20" t="n">
        <v>0</v>
      </c>
      <c r="L14" s="21" t="n">
        <f aca="false">K14/E14</f>
        <v>0</v>
      </c>
      <c r="M14" s="20" t="n">
        <v>67</v>
      </c>
      <c r="N14" s="22" t="s">
        <v>55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54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 t="n">
        <v>6</v>
      </c>
      <c r="H15" s="21" t="n">
        <f aca="false">F15/E15</f>
        <v>0.625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54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 I</v>
      </c>
      <c r="B17" s="20" t="s">
        <v>54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4</v>
      </c>
      <c r="G17" s="20" t="n">
        <v>5</v>
      </c>
      <c r="H17" s="21" t="n">
        <f aca="false">F17/E17</f>
        <v>1.33333333333333</v>
      </c>
      <c r="I17" s="20" t="n">
        <f aca="false">(E17-SUM(F17:G17))-K17</f>
        <v>-6</v>
      </c>
      <c r="J17" s="21" t="n">
        <f aca="false">I17/E17</f>
        <v>-2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1.18367346938776</v>
      </c>
      <c r="I28" s="25" t="n">
        <f aca="false">(E28-SUM(F28:G28))-K28</f>
        <v>-9</v>
      </c>
      <c r="J28" s="26" t="n">
        <f aca="false">I28/E28</f>
        <v>-0.183673469387755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56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2023-05-04T09:49:44Z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