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LUIGUI\Desktop\"/>
    </mc:Choice>
  </mc:AlternateContent>
  <xr:revisionPtr revIDLastSave="0" documentId="13_ncr:1_{93B60A9C-EFC3-46EE-8CD1-47F05F8DAE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EGLAB207A" sheetId="1" r:id="rId1"/>
    <sheet name="LEGLAB207C" sheetId="3" r:id="rId2"/>
    <sheet name="TELLERLEGINF210A" sheetId="4" r:id="rId3"/>
    <sheet name="DERLABYSEGSOC205B" sheetId="5" r:id="rId4"/>
    <sheet name="DERLABYSEGSOC205C" sheetId="6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" l="1"/>
  <c r="P56" i="6"/>
  <c r="O56" i="6"/>
  <c r="N56" i="6"/>
  <c r="M56" i="6"/>
  <c r="L56" i="6"/>
  <c r="K56" i="6"/>
  <c r="J56" i="6"/>
  <c r="P55" i="6"/>
  <c r="P58" i="6"/>
  <c r="O55" i="6"/>
  <c r="N55" i="6"/>
  <c r="N58" i="6"/>
  <c r="M55" i="6"/>
  <c r="L55" i="6"/>
  <c r="L58" i="6"/>
  <c r="K55" i="6"/>
  <c r="J55" i="6"/>
  <c r="J58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P56" i="5"/>
  <c r="O56" i="5"/>
  <c r="N56" i="5"/>
  <c r="M56" i="5"/>
  <c r="L56" i="5"/>
  <c r="K56" i="5"/>
  <c r="J56" i="5"/>
  <c r="P55" i="5"/>
  <c r="O55" i="5"/>
  <c r="O58" i="5"/>
  <c r="N55" i="5"/>
  <c r="M55" i="5"/>
  <c r="M58" i="5"/>
  <c r="L55" i="5"/>
  <c r="K55" i="5"/>
  <c r="K58" i="5"/>
  <c r="J55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53" i="5"/>
  <c r="Q52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56" i="5"/>
  <c r="P56" i="4"/>
  <c r="O56" i="4"/>
  <c r="N56" i="4"/>
  <c r="M56" i="4"/>
  <c r="L56" i="4"/>
  <c r="K56" i="4"/>
  <c r="J56" i="4"/>
  <c r="P55" i="4"/>
  <c r="P58" i="4"/>
  <c r="O55" i="4"/>
  <c r="N55" i="4"/>
  <c r="N58" i="4"/>
  <c r="M55" i="4"/>
  <c r="L55" i="4"/>
  <c r="L58" i="4"/>
  <c r="K55" i="4"/>
  <c r="J55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P56" i="3"/>
  <c r="O56" i="3"/>
  <c r="N56" i="3"/>
  <c r="M56" i="3"/>
  <c r="L56" i="3"/>
  <c r="K56" i="3"/>
  <c r="J56" i="3"/>
  <c r="P55" i="3"/>
  <c r="O55" i="3"/>
  <c r="O58" i="3"/>
  <c r="N55" i="3"/>
  <c r="M55" i="3"/>
  <c r="M58" i="3"/>
  <c r="L55" i="3"/>
  <c r="K55" i="3"/>
  <c r="K58" i="3"/>
  <c r="J55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J57" i="3"/>
  <c r="Q53" i="3"/>
  <c r="Q52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56" i="3"/>
  <c r="J58" i="3"/>
  <c r="L58" i="3"/>
  <c r="N58" i="3"/>
  <c r="P58" i="3"/>
  <c r="Q56" i="4"/>
  <c r="K58" i="4"/>
  <c r="M58" i="4"/>
  <c r="O58" i="4"/>
  <c r="J58" i="5"/>
  <c r="L58" i="5"/>
  <c r="N58" i="5"/>
  <c r="P58" i="5"/>
  <c r="K58" i="6"/>
  <c r="Q56" i="6"/>
  <c r="M58" i="6"/>
  <c r="O58" i="6"/>
  <c r="Q54" i="6"/>
  <c r="Q57" i="6"/>
  <c r="Q55" i="6"/>
  <c r="Q58" i="6"/>
  <c r="Q54" i="5"/>
  <c r="Q57" i="5"/>
  <c r="Q55" i="5"/>
  <c r="Q58" i="5"/>
  <c r="J58" i="4"/>
  <c r="Q54" i="4"/>
  <c r="Q57" i="4"/>
  <c r="Q55" i="4"/>
  <c r="Q58" i="4"/>
  <c r="Q54" i="3"/>
  <c r="Q57" i="3"/>
  <c r="Q55" i="3"/>
  <c r="Q58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4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/>
  <c r="Q55" i="1"/>
  <c r="Q58" i="1"/>
  <c r="Q54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7" i="1"/>
</calcChain>
</file>

<file path=xl/sharedStrings.xml><?xml version="1.0" encoding="utf-8"?>
<sst xmlns="http://schemas.openxmlformats.org/spreadsheetml/2006/main" count="383" uniqueCount="277">
  <si>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</si>
  <si>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</si>
  <si>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</si>
  <si>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</si>
  <si>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</si>
  <si>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</si>
  <si>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</si>
  <si>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</si>
  <si>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</si>
  <si>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</si>
  <si>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</si>
  <si>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</si>
  <si>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</si>
  <si>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</si>
  <si>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</si>
  <si>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</si>
  <si>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</si>
  <si>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</si>
  <si>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</si>
  <si>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</si>
  <si>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</si>
  <si>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</si>
  <si>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</si>
  <si>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</si>
  <si>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LEGISLACION LABORAL</t>
  </si>
  <si>
    <t>207 A</t>
  </si>
  <si>
    <t>FEBRERO - JULIO 2023</t>
  </si>
  <si>
    <t>JOSE LUIS VAZQUEZ TOTO</t>
  </si>
  <si>
    <t>221U0410</t>
  </si>
  <si>
    <t>ABRAJAN PEREZ EMELY</t>
  </si>
  <si>
    <t>221U0411</t>
  </si>
  <si>
    <t>ALARCON XALA JHOANA SAMANTHA</t>
  </si>
  <si>
    <t>221U0414</t>
  </si>
  <si>
    <t>ARANGUETE PIO LUZ CLARA</t>
  </si>
  <si>
    <t>221U0417</t>
  </si>
  <si>
    <t>BAPO COTO SALVADOR DE JESUS</t>
  </si>
  <si>
    <t>221U0419</t>
  </si>
  <si>
    <t>BAXIN FISCAL ADAIR</t>
  </si>
  <si>
    <t>221U0425</t>
  </si>
  <si>
    <t>221U0427</t>
  </si>
  <si>
    <t>221U0488</t>
  </si>
  <si>
    <t>221U0428</t>
  </si>
  <si>
    <t>CAGAL  MORENO LESLI JOQUEBET</t>
  </si>
  <si>
    <t>CAIXBA SINACA EUNICE</t>
  </si>
  <si>
    <t>CONCHI CRUZ JOSELIN GUADALUPE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</si>
  <si>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</si>
  <si>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</si>
  <si>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</si>
  <si>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</si>
  <si>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</si>
  <si>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</si>
  <si>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</si>
  <si>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</si>
  <si>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</si>
  <si>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</si>
  <si>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</si>
  <si>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</si>
  <si>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</si>
  <si>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</si>
  <si>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CANO TORRES NANCY PAOLA</t>
  </si>
  <si>
    <t>CARDOZA QUINO NANCY PAOLA</t>
  </si>
  <si>
    <t>GAPI ASCANIO AZALIA ANEYRA</t>
  </si>
  <si>
    <t>221U0446</t>
  </si>
  <si>
    <t>221U0447</t>
  </si>
  <si>
    <t>221U0448</t>
  </si>
  <si>
    <t>221U0458</t>
  </si>
  <si>
    <t>221U0459</t>
  </si>
  <si>
    <t>221U0463</t>
  </si>
  <si>
    <t>221U0570</t>
  </si>
  <si>
    <t>221U0475</t>
  </si>
  <si>
    <t>221U0476</t>
  </si>
  <si>
    <t>221U0477</t>
  </si>
  <si>
    <t>221U0478</t>
  </si>
  <si>
    <t>221U0479</t>
  </si>
  <si>
    <t>221U0480</t>
  </si>
  <si>
    <t>221U0481</t>
  </si>
  <si>
    <t>221U0484</t>
  </si>
  <si>
    <t>221U0485</t>
  </si>
  <si>
    <t xml:space="preserve">GRACIA FONSECA SHANIA PATRICIA </t>
  </si>
  <si>
    <t>GARCIA RUEDA DEREK ALEJANDRO</t>
  </si>
  <si>
    <t>GAYTAN DELGADO FATIMA ISABEL</t>
  </si>
  <si>
    <t>MARTINEZ FONSECA FATIMA LARISSA</t>
  </si>
  <si>
    <t>ORTIZ GORELYAMILA</t>
  </si>
  <si>
    <t>RAMIREZ PEREZ ANGEL GABRIEL</t>
  </si>
  <si>
    <t>TOTO VERGARA MAYTE</t>
  </si>
  <si>
    <t>TRICHE HIPOLITO CITLALI</t>
  </si>
  <si>
    <t xml:space="preserve">TURRENT NAVIGAL ROSA ELIZABETH </t>
  </si>
  <si>
    <t>USCANGA CERBANTES MARIELA</t>
  </si>
  <si>
    <t>VARA GARCIA ADOLFO</t>
  </si>
  <si>
    <t>VELASCO COSME HEIDY</t>
  </si>
  <si>
    <t>VELASCO MAULEON ALESSANDRO ABISAID</t>
  </si>
  <si>
    <t>VILLALOBOS PUCHETA ARIEL MICHELL</t>
  </si>
  <si>
    <t>XOLIO PELAYO DARINA</t>
  </si>
  <si>
    <t>MARTINEZ ASCAÑO KENIA MARIA}</t>
  </si>
  <si>
    <t xml:space="preserve">LEGISLACION LABORAL </t>
  </si>
  <si>
    <t>207 C</t>
  </si>
  <si>
    <t>24 DE MARZO DE 2023</t>
  </si>
  <si>
    <t>221U0486</t>
  </si>
  <si>
    <t>221U0487</t>
  </si>
  <si>
    <t>XOLIO HERNANDEZ DIANA ITZEL</t>
  </si>
  <si>
    <t>ZAPO SANTIAGO ROBERTO</t>
  </si>
  <si>
    <t>221U0418</t>
  </si>
  <si>
    <t>221U0422</t>
  </si>
  <si>
    <t>221U0431</t>
  </si>
  <si>
    <t>221U0439</t>
  </si>
  <si>
    <t>221U0491</t>
  </si>
  <si>
    <t>221U0860</t>
  </si>
  <si>
    <t>221U0451</t>
  </si>
  <si>
    <t>221U0453</t>
  </si>
  <si>
    <t>221U0457</t>
  </si>
  <si>
    <t>211U0341</t>
  </si>
  <si>
    <t>221U0462</t>
  </si>
  <si>
    <t>221U0861</t>
  </si>
  <si>
    <t>221U0466</t>
  </si>
  <si>
    <t>221U0467</t>
  </si>
  <si>
    <t>221U0469</t>
  </si>
  <si>
    <t>221U0470</t>
  </si>
  <si>
    <t>221U0472</t>
  </si>
  <si>
    <t>221U0482</t>
  </si>
  <si>
    <t>BARRIENTOS COTA JESSICA SARAHI</t>
  </si>
  <si>
    <t>BUENO VILLEGAS RAFAEL</t>
  </si>
  <si>
    <t>CHIGO REYES DAVID</t>
  </si>
  <si>
    <t>CORTES TAXILAGA MARITZA</t>
  </si>
  <si>
    <t>CORTES VILLEGAS VICTOR MANUEL</t>
  </si>
  <si>
    <t>HERNANDEZ RODRIGUEZ REBECA</t>
  </si>
  <si>
    <t>HERNANDEZ ARRES MARY JOSE</t>
  </si>
  <si>
    <t>IXTEPAN BUSTAMANTE JORGE LUIS</t>
  </si>
  <si>
    <t>MARTINEZ ASCAÑO KARLA MARIAM</t>
  </si>
  <si>
    <t>MENDEZ MALDONADO LUIS ANTONIO</t>
  </si>
  <si>
    <t>OLIN PEREZ JANITZZI JANNET</t>
  </si>
  <si>
    <t>ORTIZ CRUZ FRIDA MONSERRAT</t>
  </si>
  <si>
    <t>PRETELIN FONSECA JOSE GUILLERMO</t>
  </si>
  <si>
    <t>ROMERO GUTIERREZ NAOMI</t>
  </si>
  <si>
    <t>SANTOS TEMICH VICTORIANO</t>
  </si>
  <si>
    <t>SUAREZ LINARES LINDA GUADALUPE</t>
  </si>
  <si>
    <t>VELASCO TEOBA JAZMIN</t>
  </si>
  <si>
    <t>SAN GABRIEL ANTELE KENIA ALEJANDRA</t>
  </si>
  <si>
    <t>TALLER DE LEGISLACION INFORMATICA</t>
  </si>
  <si>
    <t>221U0495</t>
  </si>
  <si>
    <t>221U0496</t>
  </si>
  <si>
    <t>221U0497</t>
  </si>
  <si>
    <t>221U0499</t>
  </si>
  <si>
    <t>221U0501</t>
  </si>
  <si>
    <t>211U0375</t>
  </si>
  <si>
    <t>221U0502</t>
  </si>
  <si>
    <t>221U0504</t>
  </si>
  <si>
    <t>221U0506</t>
  </si>
  <si>
    <t>221U0507</t>
  </si>
  <si>
    <t>221U0508</t>
  </si>
  <si>
    <t>221U0509</t>
  </si>
  <si>
    <t>221U0510</t>
  </si>
  <si>
    <t>221U0511</t>
  </si>
  <si>
    <t>221U0513</t>
  </si>
  <si>
    <t>221U0514</t>
  </si>
  <si>
    <t>221U0515</t>
  </si>
  <si>
    <t>221U0516</t>
  </si>
  <si>
    <t>221U0517</t>
  </si>
  <si>
    <t>221U0518</t>
  </si>
  <si>
    <t>221U0519</t>
  </si>
  <si>
    <t>221U0520</t>
  </si>
  <si>
    <t>221U0521</t>
  </si>
  <si>
    <t>221U0524</t>
  </si>
  <si>
    <t>221U0525</t>
  </si>
  <si>
    <t>CAIXBA HERRERA MARIA GRISEL</t>
  </si>
  <si>
    <t>CHACHA PEREZ ALBA MARINA</t>
  </si>
  <si>
    <t>CHAGALA PUCHETA ANGEL DAVID</t>
  </si>
  <si>
    <t>FERMAN ATAXCA SARAHI ESMERALDA</t>
  </si>
  <si>
    <t>FONSECA ABRAJAN OSVANY JESUS</t>
  </si>
  <si>
    <t>GOMEZ CHAVEZ PEREZ ASLY</t>
  </si>
  <si>
    <t>MARIN GONZALEZ JOANA MICHELLE</t>
  </si>
  <si>
    <t>MENDIOLA MOLINA MARISA DE LOS ANGELES</t>
  </si>
  <si>
    <t>MONTAN MARTINEZ ANNETTE</t>
  </si>
  <si>
    <t>PAXTIAN CAMPECHANO RAFAEL</t>
  </si>
  <si>
    <t>PIO COMI CARLOS JAEL</t>
  </si>
  <si>
    <t>PUCHETA CONCHI MONSERRAT</t>
  </si>
  <si>
    <t>REYES GEREZANO ITZEL ELENA</t>
  </si>
  <si>
    <t>REYES TEPOX PABLO</t>
  </si>
  <si>
    <t>RODRIGUEZ COMI JOSE CARLOS</t>
  </si>
  <si>
    <t>RODRIGUEZ GONZALEZ JOSE MANUEL</t>
  </si>
  <si>
    <t>RODRIGUEZ VELASCO BRIAN</t>
  </si>
  <si>
    <t>ROMAN SANTIAGO SILVANA TIARE</t>
  </si>
  <si>
    <t>SAN JUAN VELASCO AXEL</t>
  </si>
  <si>
    <t>TEOBA  COMI GUADALUPE</t>
  </si>
  <si>
    <t>TEOBAL DIAZ EMMANUEL DE JESUS</t>
  </si>
  <si>
    <t>TOTO FISCAL ISELA</t>
  </si>
  <si>
    <t>VICTORIO ORTIZ JOSE CARLOS</t>
  </si>
  <si>
    <t>POLITO CHIGO KELVIN</t>
  </si>
  <si>
    <t>GOMEZ CHAVEZ BRIAN ULISES</t>
  </si>
  <si>
    <t>24DEMARZO DE 2023</t>
  </si>
  <si>
    <t xml:space="preserve"> 24 DE MARZO DE 2023</t>
  </si>
  <si>
    <t>DERECHO LAB Y SEG.SOCIAL</t>
  </si>
  <si>
    <t>205 B</t>
  </si>
  <si>
    <t>21U0268</t>
  </si>
  <si>
    <t>221U0274</t>
  </si>
  <si>
    <t>221U0279</t>
  </si>
  <si>
    <t>221U0280</t>
  </si>
  <si>
    <t>221U0293</t>
  </si>
  <si>
    <t>221U0295</t>
  </si>
  <si>
    <t>221U0300</t>
  </si>
  <si>
    <t>221U0455</t>
  </si>
  <si>
    <t>221U0308</t>
  </si>
  <si>
    <t>221U0312</t>
  </si>
  <si>
    <t>221U0346</t>
  </si>
  <si>
    <t>221U0810</t>
  </si>
  <si>
    <t>221U0319</t>
  </si>
  <si>
    <t>221U0325</t>
  </si>
  <si>
    <t>221U0326</t>
  </si>
  <si>
    <t>221U0335</t>
  </si>
  <si>
    <t>221U0336</t>
  </si>
  <si>
    <t>221U0337</t>
  </si>
  <si>
    <t>221U0341</t>
  </si>
  <si>
    <t>221U0344</t>
  </si>
  <si>
    <t>ALVARES MIXTEGA ITZEL ARELY</t>
  </si>
  <si>
    <t>BUSTAMANTE TOTO BRYAN URIEL</t>
  </si>
  <si>
    <t>CHAGALA PACHECO FLOR EDITH</t>
  </si>
  <si>
    <t>CHIGO VELASCO ALEXANDRO</t>
  </si>
  <si>
    <t>HERNANDEZ CISNEROS CARLOS JOSE</t>
  </si>
  <si>
    <t>HERNÁNDEZ COSME AURA MABEL</t>
  </si>
  <si>
    <t>LUCHO MUÑOZ ALEYDIS LISETTE</t>
  </si>
  <si>
    <t>LÓPEZ PALACIOS MARÍA JOSÉ</t>
  </si>
  <si>
    <t>MENDOZA ACULTECO CLAUDIA JAZMIN</t>
  </si>
  <si>
    <t>MORALES HERNANDEZ CRISTHIAN DE JESUS</t>
  </si>
  <si>
    <t>MORISCO SANTANA EVELYN</t>
  </si>
  <si>
    <t>PELAYO DOMÍNGUEZ DANIELA</t>
  </si>
  <si>
    <t>PITALUA MARTINEZ ANDREA</t>
  </si>
  <si>
    <t>RODRIGUEZ ZAMORA ESTRELLA</t>
  </si>
  <si>
    <t>ROSARIO OBIL DAVID</t>
  </si>
  <si>
    <t>TORRES TOM ALINE</t>
  </si>
  <si>
    <t>USCANGA REYES CHRISTOPHER</t>
  </si>
  <si>
    <t>VARA CHACHA FELISA GUADALUPE</t>
  </si>
  <si>
    <t>VERDEJO LUNA AGUSTIN</t>
  </si>
  <si>
    <t>ZARAGOZA PALACIOS ALEJANDRA VANESA</t>
  </si>
  <si>
    <t>DERE. LAB Y SEG SOCIAL</t>
  </si>
  <si>
    <t>205 C</t>
  </si>
  <si>
    <t>221U0270</t>
  </si>
  <si>
    <t>221U0281</t>
  </si>
  <si>
    <t>221U0837</t>
  </si>
  <si>
    <t>221U0282</t>
  </si>
  <si>
    <t>221U0289</t>
  </si>
  <si>
    <t>221U0290</t>
  </si>
  <si>
    <t>221U0291</t>
  </si>
  <si>
    <t>221U0297</t>
  </si>
  <si>
    <t>221U0298</t>
  </si>
  <si>
    <t>221U0309</t>
  </si>
  <si>
    <t>221U0316</t>
  </si>
  <si>
    <t>221U0347</t>
  </si>
  <si>
    <t>221U0320</t>
  </si>
  <si>
    <t>221U0321</t>
  </si>
  <si>
    <t>221U0322</t>
  </si>
  <si>
    <t>221U0324</t>
  </si>
  <si>
    <t>221U0328</t>
  </si>
  <si>
    <t>221U0332</t>
  </si>
  <si>
    <t>221U0333</t>
  </si>
  <si>
    <t>221U0334</t>
  </si>
  <si>
    <t>221U0340</t>
  </si>
  <si>
    <t>ANDRADE CARMONA LESLIE</t>
  </si>
  <si>
    <t>CHIGUIL CHAGALA JUAN EDUARDO</t>
  </si>
  <si>
    <t>CHONTAL MUÑOZ ARELI NOEMI</t>
  </si>
  <si>
    <t>CHONTAL VILLEGAS JORGE ALFREDO</t>
  </si>
  <si>
    <t>ESCRIBANO PRETELIN OSCAR MANUEL</t>
  </si>
  <si>
    <t>GARCÍA MARTÍNEZ LIZETH</t>
  </si>
  <si>
    <t>GONZALEZ FLORES JUAN FERNANDO</t>
  </si>
  <si>
    <t>HERRERA ROLON SHAILA</t>
  </si>
  <si>
    <t>JIMENEZ TENORIO CHRISTIAN JHOVANY</t>
  </si>
  <si>
    <t>MEZO POLITO YULISSA</t>
  </si>
  <si>
    <t>PAEZ GONZALEZ KENIA JOCELYN</t>
  </si>
  <si>
    <t>PALAS CHACHA DANIELA JOSSAJANDHY</t>
  </si>
  <si>
    <t>PUCHETA ARRES JUAN ANGEL</t>
  </si>
  <si>
    <t>PUCHETA PALAYOT KARINA GUADALUPE</t>
  </si>
  <si>
    <t>PUCHETA VILLEGAS SERGIO ALMIR</t>
  </si>
  <si>
    <t>RODRIGUEZ XOLO MONTSERRAT</t>
  </si>
  <si>
    <t>SALAZAR MARCIAL ROSA ISELA</t>
  </si>
  <si>
    <t>TEMICH CHAGALA JOSÉ FERNANDO</t>
  </si>
  <si>
    <t>TEMICH ZAPO ORLANDO DE JESUS</t>
  </si>
  <si>
    <t>TEOBA COTO MIGUEL ANGEL</t>
  </si>
  <si>
    <t>VELASCO MEZO LUIS ANGEL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</si>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</sst>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/>
    <xf numFmtId="14" fontId="4" fillId="0" borderId="1" xfId="0" applyNumberFormat="1" applyFont="1" applyBorder="1"/>
    <xf numFmtId="0" fontId="0" fillId="0" borderId="1" xfId="0" applyBorder="1"/>
    <xf numFmtId="0" fontId="6" fillId="0" borderId="0" xfId="0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0" xfId="0" applyFont="1" applyAlignment="1">
      <alignment horizontal="center"/>
    </xf>
    <xf numFmtId="0" fontId="6" fillId="4" borderId="2" xfId="0" applyFont="1" applyFill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9" fontId="1" fillId="3" borderId="0" xfId="1" applyFont="1" applyFill="1" applyBorder="1" applyAlignment="1">
      <alignment horizontal="center"/>
    </xf>
    <xf numFmtId="9" fontId="5" fillId="3" borderId="0" xfId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9" fontId="1" fillId="4" borderId="0" xfId="1" applyFont="1" applyFill="1" applyBorder="1" applyAlignment="1">
      <alignment horizontal="center"/>
    </xf>
    <xf numFmtId="9" fontId="5" fillId="4" borderId="0" xfId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90713</xdr:colOff>
      <xdr:row>58</xdr:row>
      <xdr:rowOff>33779</xdr:rowOff>
    </xdr:from>
    <xdr:to>
      <xdr:col>14</xdr:col>
      <xdr:colOff>249464</xdr:colOff>
      <xdr:row>66</xdr:row>
      <xdr:rowOff>160798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8DC185-86B0-3F79-3209-9C0B01893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49" y="11588511"/>
          <a:ext cx="1746251" cy="16691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58</xdr:row>
      <xdr:rowOff>107156</xdr:rowOff>
    </xdr:from>
    <xdr:to>
      <xdr:col>14</xdr:col>
      <xdr:colOff>317501</xdr:colOff>
      <xdr:row>67</xdr:row>
      <xdr:rowOff>61818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327A85-B5AE-43F0-A37F-0F91095A3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3938" y="11549062"/>
          <a:ext cx="1746251" cy="16691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147411</xdr:colOff>
      <xdr:row>58</xdr:row>
      <xdr:rowOff>113393</xdr:rowOff>
    </xdr:from>
    <xdr:to>
      <xdr:col>14</xdr:col>
      <xdr:colOff>306162</xdr:colOff>
      <xdr:row>67</xdr:row>
      <xdr:rowOff>47644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3B9AF3-11CA-45F2-BEDC-493F96489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8661" y="11441339"/>
          <a:ext cx="1746251" cy="16691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204107</xdr:colOff>
      <xdr:row>58</xdr:row>
      <xdr:rowOff>124733</xdr:rowOff>
    </xdr:from>
    <xdr:to>
      <xdr:col>14</xdr:col>
      <xdr:colOff>362858</xdr:colOff>
      <xdr:row>67</xdr:row>
      <xdr:rowOff>58984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ADC7A2-91D5-4AD7-B18A-6FE915D7B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3303" y="11169197"/>
          <a:ext cx="1746251" cy="16691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419554</xdr:colOff>
      <xdr:row>58</xdr:row>
      <xdr:rowOff>158750</xdr:rowOff>
    </xdr:from>
    <xdr:to>
      <xdr:col>14</xdr:col>
      <xdr:colOff>102055</xdr:colOff>
      <xdr:row>66</xdr:row>
      <xdr:rowOff>13626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5C4C9D-B9A2-4012-92E1-7135A4101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29" y="11203214"/>
          <a:ext cx="1746251" cy="1669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64"/>
  <sheetViews>
    <sheetView tabSelected="1" topLeftCell="A51" zoomScale="84" zoomScaleNormal="84" workbookViewId="0">
      <selection activeCell="T70" sqref="T70"/>
    </sheetView>
  </sheetViews>
  <sheetFormatPr baseColWidth="10" defaultRowHeight="15" x14ac:dyDescent="0.25"/>
  <cols>
    <col min="1" max="1" width="1.28515625" customWidth="1"/>
    <col min="2" max="2" width="5" customWidth="1"/>
    <col min="3" max="3" width="20.28515625" customWidth="1"/>
    <col min="4" max="8" width="7.7109375" customWidth="1"/>
    <col min="9" max="9" width="14.855468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25">
      <c r="C4" t="s">
        <v>0</v>
      </c>
      <c r="D4" s="41" t="s">
        <v>24</v>
      </c>
      <c r="E4" s="41"/>
      <c r="F4" s="41"/>
      <c r="G4" s="41"/>
      <c r="I4" t="s">
        <v>1</v>
      </c>
      <c r="J4" s="42" t="s">
        <v>25</v>
      </c>
      <c r="K4" s="42"/>
      <c r="M4" t="s">
        <v>2</v>
      </c>
      <c r="N4" s="19" t="s">
        <v>189</v>
      </c>
      <c r="O4" s="19"/>
      <c r="P4" s="20"/>
      <c r="Q4" s="2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3" t="s">
        <v>26</v>
      </c>
      <c r="E6" s="43"/>
      <c r="F6" s="43"/>
      <c r="G6" s="43"/>
      <c r="I6" s="34" t="s">
        <v>22</v>
      </c>
      <c r="J6" s="34"/>
      <c r="K6" s="35" t="s">
        <v>27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16" t="s">
        <v>28</v>
      </c>
      <c r="D9" s="30" t="s">
        <v>29</v>
      </c>
      <c r="E9" s="31"/>
      <c r="F9" s="31"/>
      <c r="G9" s="31"/>
      <c r="H9" s="31"/>
      <c r="I9" s="32"/>
      <c r="J9" s="4">
        <v>85</v>
      </c>
      <c r="K9" s="4">
        <v>88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v>0</v>
      </c>
    </row>
    <row r="10" spans="2:18" ht="15.75" x14ac:dyDescent="0.25">
      <c r="B10" s="6">
        <f>B9+1</f>
        <v>2</v>
      </c>
      <c r="C10" s="16" t="s">
        <v>30</v>
      </c>
      <c r="D10" s="45" t="s">
        <v>31</v>
      </c>
      <c r="E10" s="45"/>
      <c r="F10" s="45"/>
      <c r="G10" s="45"/>
      <c r="H10" s="45"/>
      <c r="I10" s="45"/>
      <c r="J10" s="4">
        <v>75</v>
      </c>
      <c r="K10" s="4">
        <v>76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v>0</v>
      </c>
    </row>
    <row r="11" spans="2:18" ht="15.75" x14ac:dyDescent="0.25">
      <c r="B11" s="6">
        <f t="shared" ref="B11:B53" si="0">B10+1</f>
        <v>3</v>
      </c>
      <c r="C11" s="16" t="s">
        <v>32</v>
      </c>
      <c r="D11" s="45" t="s">
        <v>33</v>
      </c>
      <c r="E11" s="45"/>
      <c r="F11" s="45"/>
      <c r="G11" s="45"/>
      <c r="H11" s="45"/>
      <c r="I11" s="45"/>
      <c r="J11" s="4">
        <v>85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v>0</v>
      </c>
    </row>
    <row r="12" spans="2:18" ht="15.75" x14ac:dyDescent="0.25">
      <c r="B12" s="6">
        <f t="shared" si="0"/>
        <v>4</v>
      </c>
      <c r="C12" s="16" t="s">
        <v>34</v>
      </c>
      <c r="D12" s="45" t="s">
        <v>35</v>
      </c>
      <c r="E12" s="45"/>
      <c r="F12" s="45"/>
      <c r="G12" s="45"/>
      <c r="H12" s="45"/>
      <c r="I12" s="45"/>
      <c r="J12" s="4">
        <v>95</v>
      </c>
      <c r="K12" s="4">
        <v>97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v>0</v>
      </c>
    </row>
    <row r="13" spans="2:18" ht="15.75" x14ac:dyDescent="0.25">
      <c r="B13" s="6">
        <f t="shared" si="0"/>
        <v>5</v>
      </c>
      <c r="C13" s="16" t="s">
        <v>36</v>
      </c>
      <c r="D13" s="45" t="s">
        <v>37</v>
      </c>
      <c r="E13" s="45"/>
      <c r="F13" s="45"/>
      <c r="G13" s="45"/>
      <c r="H13" s="45"/>
      <c r="I13" s="45"/>
      <c r="J13" s="4">
        <v>75</v>
      </c>
      <c r="K13" s="4">
        <v>80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v>0</v>
      </c>
    </row>
    <row r="14" spans="2:18" ht="15.75" x14ac:dyDescent="0.25">
      <c r="B14" s="6">
        <f t="shared" si="0"/>
        <v>6</v>
      </c>
      <c r="C14" s="16" t="s">
        <v>38</v>
      </c>
      <c r="D14" s="45" t="s">
        <v>42</v>
      </c>
      <c r="E14" s="45"/>
      <c r="F14" s="45"/>
      <c r="G14" s="45"/>
      <c r="H14" s="45"/>
      <c r="I14" s="45"/>
      <c r="J14" s="4">
        <v>100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v>0</v>
      </c>
    </row>
    <row r="15" spans="2:18" ht="15.75" x14ac:dyDescent="0.25">
      <c r="B15" s="6">
        <f t="shared" si="0"/>
        <v>7</v>
      </c>
      <c r="C15" s="16" t="s">
        <v>39</v>
      </c>
      <c r="D15" s="45" t="s">
        <v>43</v>
      </c>
      <c r="E15" s="45"/>
      <c r="F15" s="45"/>
      <c r="G15" s="45"/>
      <c r="H15" s="45"/>
      <c r="I15" s="45"/>
      <c r="J15" s="4">
        <v>85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v>0</v>
      </c>
    </row>
    <row r="16" spans="2:18" ht="15.75" x14ac:dyDescent="0.25">
      <c r="B16" s="6">
        <f t="shared" si="0"/>
        <v>8</v>
      </c>
      <c r="C16" s="16" t="s">
        <v>40</v>
      </c>
      <c r="D16" s="46" t="s">
        <v>59</v>
      </c>
      <c r="E16" s="47"/>
      <c r="F16" s="47"/>
      <c r="G16" s="47"/>
      <c r="H16" s="47"/>
      <c r="I16" s="48"/>
      <c r="J16" s="4">
        <v>90</v>
      </c>
      <c r="K16" s="4">
        <v>93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v>0</v>
      </c>
    </row>
    <row r="17" spans="2:17" ht="15.75" x14ac:dyDescent="0.25">
      <c r="B17" s="6">
        <f t="shared" si="0"/>
        <v>9</v>
      </c>
      <c r="C17" s="16" t="s">
        <v>41</v>
      </c>
      <c r="D17" s="46" t="s">
        <v>60</v>
      </c>
      <c r="E17" s="47"/>
      <c r="F17" s="47"/>
      <c r="G17" s="47"/>
      <c r="H17" s="47"/>
      <c r="I17" s="48"/>
      <c r="J17" s="4">
        <v>90</v>
      </c>
      <c r="K17" s="4">
        <v>94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v>0</v>
      </c>
    </row>
    <row r="18" spans="2:17" ht="15.75" x14ac:dyDescent="0.25">
      <c r="B18" s="6">
        <f t="shared" si="0"/>
        <v>10</v>
      </c>
      <c r="C18" s="16" t="s">
        <v>45</v>
      </c>
      <c r="D18" s="30" t="s">
        <v>44</v>
      </c>
      <c r="E18" s="31"/>
      <c r="F18" s="31"/>
      <c r="G18" s="31"/>
      <c r="H18" s="31"/>
      <c r="I18" s="32"/>
      <c r="J18" s="4">
        <v>85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v>0</v>
      </c>
    </row>
    <row r="19" spans="2:17" ht="15.75" x14ac:dyDescent="0.25">
      <c r="B19" s="6">
        <f t="shared" si="0"/>
        <v>11</v>
      </c>
      <c r="C19" s="16" t="s">
        <v>46</v>
      </c>
      <c r="D19" s="30" t="s">
        <v>53</v>
      </c>
      <c r="E19" s="31"/>
      <c r="F19" s="31"/>
      <c r="G19" s="31"/>
      <c r="H19" s="31"/>
      <c r="I19" s="32"/>
      <c r="J19" s="4">
        <v>80</v>
      </c>
      <c r="K19" s="4">
        <v>88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v>0</v>
      </c>
    </row>
    <row r="20" spans="2:17" ht="15.75" x14ac:dyDescent="0.25">
      <c r="B20" s="6">
        <f t="shared" si="0"/>
        <v>12</v>
      </c>
      <c r="C20" s="16" t="s">
        <v>47</v>
      </c>
      <c r="D20" s="30" t="s">
        <v>54</v>
      </c>
      <c r="E20" s="31"/>
      <c r="F20" s="31"/>
      <c r="G20" s="31"/>
      <c r="H20" s="31"/>
      <c r="I20" s="32"/>
      <c r="J20" s="4">
        <v>85</v>
      </c>
      <c r="K20" s="4">
        <v>89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v>0</v>
      </c>
    </row>
    <row r="21" spans="2:17" ht="15.75" x14ac:dyDescent="0.25">
      <c r="B21" s="6">
        <f t="shared" si="0"/>
        <v>13</v>
      </c>
      <c r="C21" s="16" t="s">
        <v>48</v>
      </c>
      <c r="D21" s="30" t="s">
        <v>55</v>
      </c>
      <c r="E21" s="31"/>
      <c r="F21" s="31"/>
      <c r="G21" s="31"/>
      <c r="H21" s="31"/>
      <c r="I21" s="32"/>
      <c r="J21" s="4">
        <v>85</v>
      </c>
      <c r="K21" s="4">
        <v>87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v>0</v>
      </c>
    </row>
    <row r="22" spans="2:17" ht="15.75" x14ac:dyDescent="0.25">
      <c r="B22" s="6">
        <f t="shared" si="0"/>
        <v>14</v>
      </c>
      <c r="C22" s="16" t="s">
        <v>49</v>
      </c>
      <c r="D22" s="30" t="s">
        <v>56</v>
      </c>
      <c r="E22" s="31"/>
      <c r="F22" s="31"/>
      <c r="G22" s="31"/>
      <c r="H22" s="31"/>
      <c r="I22" s="32"/>
      <c r="J22" s="4">
        <v>90</v>
      </c>
      <c r="K22" s="4">
        <v>93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v>0</v>
      </c>
    </row>
    <row r="23" spans="2:17" ht="15.75" x14ac:dyDescent="0.25">
      <c r="B23" s="6">
        <f t="shared" si="0"/>
        <v>15</v>
      </c>
      <c r="C23" s="16" t="s">
        <v>50</v>
      </c>
      <c r="D23" s="30" t="s">
        <v>57</v>
      </c>
      <c r="E23" s="31"/>
      <c r="F23" s="31"/>
      <c r="G23" s="31"/>
      <c r="H23" s="31"/>
      <c r="I23" s="32"/>
      <c r="J23" s="4">
        <v>75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v>0</v>
      </c>
    </row>
    <row r="24" spans="2:17" ht="15.75" x14ac:dyDescent="0.25">
      <c r="B24" s="6">
        <f t="shared" si="0"/>
        <v>16</v>
      </c>
      <c r="C24" s="16" t="s">
        <v>51</v>
      </c>
      <c r="D24" s="30" t="s">
        <v>58</v>
      </c>
      <c r="E24" s="31"/>
      <c r="F24" s="31"/>
      <c r="G24" s="31"/>
      <c r="H24" s="31"/>
      <c r="I24" s="32"/>
      <c r="J24" s="4">
        <v>80</v>
      </c>
      <c r="K24" s="4">
        <v>88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v>0</v>
      </c>
    </row>
    <row r="25" spans="2:17" ht="15.75" x14ac:dyDescent="0.25">
      <c r="B25" s="6">
        <f t="shared" si="0"/>
        <v>17</v>
      </c>
      <c r="C25" s="16" t="s">
        <v>52</v>
      </c>
      <c r="D25" s="45" t="s">
        <v>61</v>
      </c>
      <c r="E25" s="45"/>
      <c r="F25" s="45"/>
      <c r="G25" s="45"/>
      <c r="H25" s="45"/>
      <c r="I25" s="45"/>
      <c r="J25" s="4">
        <v>80</v>
      </c>
      <c r="K25" s="4">
        <v>88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v>0</v>
      </c>
    </row>
    <row r="26" spans="2:17" ht="15.75" x14ac:dyDescent="0.25">
      <c r="B26" s="6">
        <f t="shared" si="0"/>
        <v>18</v>
      </c>
      <c r="C26" s="16" t="s">
        <v>62</v>
      </c>
      <c r="D26" s="45" t="s">
        <v>78</v>
      </c>
      <c r="E26" s="45"/>
      <c r="F26" s="45"/>
      <c r="G26" s="45"/>
      <c r="H26" s="45"/>
      <c r="I26" s="45"/>
      <c r="J26" s="4">
        <v>80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v>0</v>
      </c>
    </row>
    <row r="27" spans="2:17" ht="15.75" x14ac:dyDescent="0.25">
      <c r="B27" s="6">
        <f t="shared" si="0"/>
        <v>19</v>
      </c>
      <c r="C27" s="16" t="s">
        <v>63</v>
      </c>
      <c r="D27" s="30" t="s">
        <v>79</v>
      </c>
      <c r="E27" s="31"/>
      <c r="F27" s="31"/>
      <c r="G27" s="31"/>
      <c r="H27" s="31"/>
      <c r="I27" s="32"/>
      <c r="J27" s="4">
        <v>90</v>
      </c>
      <c r="K27" s="4">
        <v>93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v>0</v>
      </c>
    </row>
    <row r="28" spans="2:17" ht="15.75" x14ac:dyDescent="0.25">
      <c r="B28" s="6">
        <f t="shared" si="0"/>
        <v>20</v>
      </c>
      <c r="C28" s="16" t="s">
        <v>64</v>
      </c>
      <c r="D28" s="30" t="s">
        <v>80</v>
      </c>
      <c r="E28" s="31"/>
      <c r="F28" s="31"/>
      <c r="G28" s="31"/>
      <c r="H28" s="31"/>
      <c r="I28" s="32"/>
      <c r="J28" s="4">
        <v>80</v>
      </c>
      <c r="K28" s="4">
        <v>91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v>0</v>
      </c>
    </row>
    <row r="29" spans="2:17" ht="15.75" x14ac:dyDescent="0.25">
      <c r="B29" s="6">
        <f t="shared" si="0"/>
        <v>21</v>
      </c>
      <c r="C29" s="16" t="s">
        <v>65</v>
      </c>
      <c r="D29" s="46" t="s">
        <v>93</v>
      </c>
      <c r="E29" s="47"/>
      <c r="F29" s="47"/>
      <c r="G29" s="47"/>
      <c r="H29" s="47"/>
      <c r="I29" s="48"/>
      <c r="J29" s="4">
        <v>75</v>
      </c>
      <c r="K29" s="4">
        <v>82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v>0</v>
      </c>
    </row>
    <row r="30" spans="2:17" ht="15.75" x14ac:dyDescent="0.25">
      <c r="B30" s="6">
        <f t="shared" si="0"/>
        <v>22</v>
      </c>
      <c r="C30" s="16" t="s">
        <v>66</v>
      </c>
      <c r="D30" s="30" t="s">
        <v>81</v>
      </c>
      <c r="E30" s="31"/>
      <c r="F30" s="31"/>
      <c r="G30" s="31"/>
      <c r="H30" s="31"/>
      <c r="I30" s="32"/>
      <c r="J30" s="4">
        <v>80</v>
      </c>
      <c r="K30" s="4">
        <v>84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v>0</v>
      </c>
    </row>
    <row r="31" spans="2:17" ht="15.75" x14ac:dyDescent="0.25">
      <c r="B31" s="6">
        <f t="shared" si="0"/>
        <v>23</v>
      </c>
      <c r="C31" s="16" t="s">
        <v>67</v>
      </c>
      <c r="D31" s="30" t="s">
        <v>82</v>
      </c>
      <c r="E31" s="31"/>
      <c r="F31" s="31"/>
      <c r="G31" s="31"/>
      <c r="H31" s="31"/>
      <c r="I31" s="32"/>
      <c r="J31" s="4">
        <v>75</v>
      </c>
      <c r="K31" s="4">
        <v>80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v>0</v>
      </c>
    </row>
    <row r="32" spans="2:17" ht="15.75" x14ac:dyDescent="0.25">
      <c r="B32" s="6">
        <f t="shared" si="0"/>
        <v>24</v>
      </c>
      <c r="C32" s="16" t="s">
        <v>68</v>
      </c>
      <c r="D32" s="30" t="s">
        <v>83</v>
      </c>
      <c r="E32" s="31"/>
      <c r="F32" s="31"/>
      <c r="G32" s="31"/>
      <c r="H32" s="31"/>
      <c r="I32" s="32"/>
      <c r="J32" s="4">
        <v>95</v>
      </c>
      <c r="K32" s="4">
        <v>94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v>0</v>
      </c>
    </row>
    <row r="33" spans="2:17" ht="15.75" x14ac:dyDescent="0.25">
      <c r="B33" s="6">
        <f t="shared" si="0"/>
        <v>25</v>
      </c>
      <c r="C33" s="16" t="s">
        <v>69</v>
      </c>
      <c r="D33" s="30" t="s">
        <v>84</v>
      </c>
      <c r="E33" s="31"/>
      <c r="F33" s="31"/>
      <c r="G33" s="31"/>
      <c r="H33" s="31"/>
      <c r="I33" s="32"/>
      <c r="J33" s="4">
        <v>85</v>
      </c>
      <c r="K33" s="4">
        <v>80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v>0</v>
      </c>
    </row>
    <row r="34" spans="2:17" ht="15.75" x14ac:dyDescent="0.25">
      <c r="B34" s="6">
        <f t="shared" si="0"/>
        <v>26</v>
      </c>
      <c r="C34" s="16" t="s">
        <v>70</v>
      </c>
      <c r="D34" s="30" t="s">
        <v>85</v>
      </c>
      <c r="E34" s="31"/>
      <c r="F34" s="31"/>
      <c r="G34" s="31"/>
      <c r="H34" s="31"/>
      <c r="I34" s="32"/>
      <c r="J34" s="4">
        <v>75</v>
      </c>
      <c r="K34" s="4">
        <v>85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v>0</v>
      </c>
    </row>
    <row r="35" spans="2:17" ht="15.75" x14ac:dyDescent="0.25">
      <c r="B35" s="6">
        <f t="shared" si="0"/>
        <v>27</v>
      </c>
      <c r="C35" s="16" t="s">
        <v>71</v>
      </c>
      <c r="D35" s="30" t="s">
        <v>86</v>
      </c>
      <c r="E35" s="31"/>
      <c r="F35" s="31"/>
      <c r="G35" s="31"/>
      <c r="H35" s="31"/>
      <c r="I35" s="32"/>
      <c r="J35" s="4">
        <v>75</v>
      </c>
      <c r="K35" s="4">
        <v>85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v>0</v>
      </c>
    </row>
    <row r="36" spans="2:17" ht="15.75" x14ac:dyDescent="0.25">
      <c r="B36" s="6">
        <f t="shared" si="0"/>
        <v>28</v>
      </c>
      <c r="C36" s="16" t="s">
        <v>72</v>
      </c>
      <c r="D36" s="30" t="s">
        <v>87</v>
      </c>
      <c r="E36" s="31"/>
      <c r="F36" s="31"/>
      <c r="G36" s="31"/>
      <c r="H36" s="31"/>
      <c r="I36" s="32"/>
      <c r="J36" s="4">
        <v>70</v>
      </c>
      <c r="K36" s="4">
        <v>78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v>0</v>
      </c>
    </row>
    <row r="37" spans="2:17" ht="15.75" x14ac:dyDescent="0.25">
      <c r="B37" s="6">
        <f t="shared" si="0"/>
        <v>29</v>
      </c>
      <c r="C37" s="16" t="s">
        <v>73</v>
      </c>
      <c r="D37" s="30" t="s">
        <v>88</v>
      </c>
      <c r="E37" s="31"/>
      <c r="F37" s="31"/>
      <c r="G37" s="31"/>
      <c r="H37" s="31"/>
      <c r="I37" s="32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v>0</v>
      </c>
    </row>
    <row r="38" spans="2:17" ht="15.75" x14ac:dyDescent="0.25">
      <c r="B38" s="6">
        <f t="shared" si="0"/>
        <v>30</v>
      </c>
      <c r="C38" s="16" t="s">
        <v>74</v>
      </c>
      <c r="D38" s="30" t="s">
        <v>89</v>
      </c>
      <c r="E38" s="31"/>
      <c r="F38" s="31"/>
      <c r="G38" s="31"/>
      <c r="H38" s="31"/>
      <c r="I38" s="32"/>
      <c r="J38" s="4">
        <v>75</v>
      </c>
      <c r="K38" s="4">
        <v>80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v>0</v>
      </c>
    </row>
    <row r="39" spans="2:17" ht="15.75" x14ac:dyDescent="0.25">
      <c r="B39" s="6">
        <f t="shared" si="0"/>
        <v>31</v>
      </c>
      <c r="C39" s="16" t="s">
        <v>75</v>
      </c>
      <c r="D39" s="30" t="s">
        <v>90</v>
      </c>
      <c r="E39" s="31"/>
      <c r="F39" s="31"/>
      <c r="G39" s="31"/>
      <c r="H39" s="31"/>
      <c r="I39" s="32"/>
      <c r="J39" s="4">
        <v>90</v>
      </c>
      <c r="K39" s="4">
        <v>91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v>0</v>
      </c>
    </row>
    <row r="40" spans="2:17" ht="15.75" x14ac:dyDescent="0.25">
      <c r="B40" s="6">
        <f t="shared" si="0"/>
        <v>32</v>
      </c>
      <c r="C40" s="16" t="s">
        <v>76</v>
      </c>
      <c r="D40" s="30" t="s">
        <v>91</v>
      </c>
      <c r="E40" s="31"/>
      <c r="F40" s="31"/>
      <c r="G40" s="31"/>
      <c r="H40" s="31"/>
      <c r="I40" s="32"/>
      <c r="J40" s="4">
        <v>85</v>
      </c>
      <c r="K40" s="4">
        <v>88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v>0</v>
      </c>
    </row>
    <row r="41" spans="2:17" ht="15.75" x14ac:dyDescent="0.25">
      <c r="B41" s="6">
        <f t="shared" si="0"/>
        <v>33</v>
      </c>
      <c r="C41" s="16" t="s">
        <v>77</v>
      </c>
      <c r="D41" s="30" t="s">
        <v>92</v>
      </c>
      <c r="E41" s="31"/>
      <c r="F41" s="31"/>
      <c r="G41" s="31"/>
      <c r="H41" s="31"/>
      <c r="I41" s="32"/>
      <c r="J41" s="4">
        <v>75</v>
      </c>
      <c r="K41" s="4">
        <v>80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v>0</v>
      </c>
    </row>
    <row r="42" spans="2:17" ht="15.75" x14ac:dyDescent="0.25">
      <c r="B42" s="6">
        <f t="shared" si="0"/>
        <v>34</v>
      </c>
      <c r="C42" s="16" t="s">
        <v>97</v>
      </c>
      <c r="D42" s="45" t="s">
        <v>99</v>
      </c>
      <c r="E42" s="45"/>
      <c r="F42" s="45"/>
      <c r="G42" s="45"/>
      <c r="H42" s="45"/>
      <c r="I42" s="45"/>
      <c r="J42" s="4">
        <v>80</v>
      </c>
      <c r="K42" s="4">
        <v>91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v>0</v>
      </c>
    </row>
    <row r="43" spans="2:17" ht="15.75" x14ac:dyDescent="0.25">
      <c r="B43" s="6">
        <f t="shared" si="0"/>
        <v>35</v>
      </c>
      <c r="C43" s="16" t="s">
        <v>98</v>
      </c>
      <c r="D43" s="45" t="s">
        <v>100</v>
      </c>
      <c r="E43" s="45"/>
      <c r="F43" s="45"/>
      <c r="G43" s="45"/>
      <c r="H43" s="45"/>
      <c r="I43" s="45"/>
      <c r="J43" s="4">
        <v>90</v>
      </c>
      <c r="K43" s="4">
        <v>94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v>0</v>
      </c>
    </row>
    <row r="44" spans="2:17" ht="15.75" x14ac:dyDescent="0.25">
      <c r="B44" s="6">
        <f t="shared" si="0"/>
        <v>36</v>
      </c>
      <c r="C44" s="16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0"/>
    </row>
    <row r="45" spans="2:17" ht="15.75" x14ac:dyDescent="0.25">
      <c r="B45" s="6">
        <f t="shared" si="0"/>
        <v>37</v>
      </c>
      <c r="C45" s="16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0"/>
    </row>
    <row r="46" spans="2:17" ht="15.75" x14ac:dyDescent="0.25">
      <c r="B46" s="6">
        <f t="shared" si="0"/>
        <v>38</v>
      </c>
      <c r="C46" s="17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0"/>
    </row>
    <row r="47" spans="2:17" ht="15.75" x14ac:dyDescent="0.25">
      <c r="B47" s="6">
        <f t="shared" si="0"/>
        <v>39</v>
      </c>
      <c r="C47" s="17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0"/>
    </row>
    <row r="48" spans="2:17" ht="15.75" x14ac:dyDescent="0.25">
      <c r="B48" s="6">
        <f t="shared" si="0"/>
        <v>40</v>
      </c>
      <c r="C48" s="17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10"/>
    </row>
    <row r="49" spans="2:20" ht="15.75" x14ac:dyDescent="0.25">
      <c r="B49" s="6">
        <f t="shared" si="0"/>
        <v>41</v>
      </c>
      <c r="C49" s="17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10"/>
    </row>
    <row r="50" spans="2:20" ht="15.75" x14ac:dyDescent="0.25">
      <c r="B50" s="6">
        <f t="shared" si="0"/>
        <v>42</v>
      </c>
      <c r="C50" s="17"/>
      <c r="D50" s="45"/>
      <c r="E50" s="45"/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10"/>
      <c r="T50" t="s">
        <v>276</v>
      </c>
    </row>
    <row r="51" spans="2:20" ht="15.75" x14ac:dyDescent="0.25">
      <c r="B51" s="6">
        <f t="shared" si="0"/>
        <v>43</v>
      </c>
      <c r="C51" s="17"/>
      <c r="D51" s="45"/>
      <c r="E51" s="45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10"/>
    </row>
    <row r="52" spans="2:20" ht="15.75" x14ac:dyDescent="0.25">
      <c r="B52" s="6">
        <f t="shared" si="0"/>
        <v>44</v>
      </c>
      <c r="C52" s="17"/>
      <c r="D52" s="45"/>
      <c r="E52" s="45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10"/>
    </row>
    <row r="53" spans="2:20" ht="15.75" x14ac:dyDescent="0.25">
      <c r="B53" s="6">
        <f t="shared" si="0"/>
        <v>45</v>
      </c>
      <c r="C53" s="17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/>
    </row>
    <row r="54" spans="2:20" x14ac:dyDescent="0.25">
      <c r="C54" s="34"/>
      <c r="D54" s="34"/>
      <c r="E54" s="1"/>
      <c r="H54" s="37" t="s">
        <v>19</v>
      </c>
      <c r="I54" s="37"/>
      <c r="J54" s="11">
        <f>COUNTIF(J9:J53,"&gt;=70")</f>
        <v>34</v>
      </c>
      <c r="K54" s="11">
        <f t="shared" ref="K54:P54" si="1">COUNTIF(K9:K53,"&gt;=70")</f>
        <v>34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20" x14ac:dyDescent="0.25">
      <c r="C55" s="34"/>
      <c r="D55" s="34"/>
      <c r="E55" s="8"/>
      <c r="H55" s="38" t="s">
        <v>20</v>
      </c>
      <c r="I55" s="38"/>
      <c r="J55" s="12">
        <f>COUNTIF(J9:J53,"&lt;70")</f>
        <v>1</v>
      </c>
      <c r="K55" s="12">
        <f t="shared" ref="K55:Q55" si="3">COUNTIF(K9:K53,"&lt;70")</f>
        <v>1</v>
      </c>
      <c r="L55" s="12">
        <f t="shared" si="3"/>
        <v>35</v>
      </c>
      <c r="M55" s="12">
        <f t="shared" si="3"/>
        <v>35</v>
      </c>
      <c r="N55" s="12">
        <f t="shared" si="3"/>
        <v>35</v>
      </c>
      <c r="O55" s="12">
        <f t="shared" si="3"/>
        <v>35</v>
      </c>
      <c r="P55" s="12">
        <f t="shared" si="3"/>
        <v>35</v>
      </c>
      <c r="Q55" s="12">
        <f t="shared" si="3"/>
        <v>35</v>
      </c>
    </row>
    <row r="56" spans="2:20" x14ac:dyDescent="0.25">
      <c r="C56" s="34"/>
      <c r="D56" s="34"/>
      <c r="E56" s="34"/>
      <c r="H56" s="38" t="s">
        <v>21</v>
      </c>
      <c r="I56" s="38"/>
      <c r="J56" s="12">
        <f>COUNT(J9:J53)</f>
        <v>35</v>
      </c>
      <c r="K56" s="12">
        <f t="shared" ref="K56:Q56" si="4">COUNT(K9:K53)</f>
        <v>35</v>
      </c>
      <c r="L56" s="12">
        <f t="shared" si="4"/>
        <v>35</v>
      </c>
      <c r="M56" s="12">
        <f t="shared" si="4"/>
        <v>35</v>
      </c>
      <c r="N56" s="12">
        <f t="shared" si="4"/>
        <v>35</v>
      </c>
      <c r="O56" s="12">
        <f t="shared" si="4"/>
        <v>35</v>
      </c>
      <c r="P56" s="12">
        <f t="shared" si="4"/>
        <v>35</v>
      </c>
      <c r="Q56" s="12">
        <f t="shared" si="4"/>
        <v>35</v>
      </c>
    </row>
    <row r="57" spans="2:20" x14ac:dyDescent="0.25">
      <c r="C57" s="34"/>
      <c r="D57" s="34"/>
      <c r="E57" s="1"/>
      <c r="H57" s="39" t="s">
        <v>16</v>
      </c>
      <c r="I57" s="39"/>
      <c r="J57" s="13">
        <f>J54/J56</f>
        <v>0.97142857142857142</v>
      </c>
      <c r="K57" s="14">
        <f t="shared" ref="K57:Q57" si="5">K54/K56</f>
        <v>0.97142857142857142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20" x14ac:dyDescent="0.25">
      <c r="C58" s="34"/>
      <c r="D58" s="34"/>
      <c r="E58" s="1"/>
      <c r="H58" s="39" t="s">
        <v>17</v>
      </c>
      <c r="I58" s="39"/>
      <c r="J58" s="13">
        <f>J55/J56</f>
        <v>2.8571428571428571E-2</v>
      </c>
      <c r="K58" s="13">
        <f t="shared" ref="K58:Q58" si="6">K55/K56</f>
        <v>2.8571428571428571E-2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20" x14ac:dyDescent="0.25">
      <c r="C59" s="34"/>
      <c r="D59" s="34"/>
      <c r="E59" s="8"/>
    </row>
    <row r="60" spans="2:20" x14ac:dyDescent="0.25">
      <c r="C60" s="28"/>
      <c r="D60" s="28"/>
      <c r="E60" s="29"/>
    </row>
    <row r="61" spans="2:20" x14ac:dyDescent="0.25">
      <c r="C61" s="28"/>
      <c r="D61" s="28"/>
      <c r="E61" s="29"/>
    </row>
    <row r="62" spans="2:20" x14ac:dyDescent="0.25">
      <c r="C62" s="1"/>
      <c r="D62" s="1"/>
      <c r="E62" s="8"/>
    </row>
    <row r="63" spans="2:20" x14ac:dyDescent="0.25">
      <c r="J63" s="40"/>
      <c r="K63" s="40"/>
      <c r="L63" s="40"/>
      <c r="M63" s="40"/>
      <c r="N63" s="40"/>
      <c r="O63" s="40"/>
      <c r="P63" s="40"/>
    </row>
    <row r="64" spans="2:20" x14ac:dyDescent="0.25">
      <c r="J64" s="33" t="s">
        <v>18</v>
      </c>
      <c r="K64" s="33"/>
      <c r="L64" s="33"/>
      <c r="M64" s="33"/>
      <c r="N64" s="33"/>
      <c r="O64" s="33"/>
      <c r="P64" s="33"/>
    </row>
  </sheetData>
  <mergeCells count="66">
    <mergeCell ref="D48:I48"/>
    <mergeCell ref="D44:I44"/>
    <mergeCell ref="C54:D54"/>
    <mergeCell ref="D49:I49"/>
    <mergeCell ref="D50:I50"/>
    <mergeCell ref="D51:I51"/>
    <mergeCell ref="D52:I52"/>
    <mergeCell ref="D53:I53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16:I16"/>
    <mergeCell ref="D17:I17"/>
    <mergeCell ref="D18:I18"/>
    <mergeCell ref="D19:I19"/>
    <mergeCell ref="D20:I20"/>
    <mergeCell ref="D22:I22"/>
    <mergeCell ref="D23:I23"/>
    <mergeCell ref="D24:I24"/>
    <mergeCell ref="D25:I25"/>
    <mergeCell ref="D21:I21"/>
    <mergeCell ref="D11:I11"/>
    <mergeCell ref="D12:I12"/>
    <mergeCell ref="D13:I13"/>
    <mergeCell ref="D14:I14"/>
    <mergeCell ref="D15:I15"/>
    <mergeCell ref="J4:K4"/>
    <mergeCell ref="D6:G6"/>
    <mergeCell ref="D8:I8"/>
    <mergeCell ref="D9:I9"/>
    <mergeCell ref="D10:I10"/>
    <mergeCell ref="J64:P64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3:P63"/>
    <mergeCell ref="D4:G4"/>
    <mergeCell ref="D38:I38"/>
    <mergeCell ref="D33:I33"/>
    <mergeCell ref="D34:I34"/>
    <mergeCell ref="D35:I35"/>
    <mergeCell ref="D36:I36"/>
    <mergeCell ref="D37:I37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4"/>
  <sheetViews>
    <sheetView topLeftCell="A40" zoomScale="80" zoomScaleNormal="80" workbookViewId="0">
      <selection activeCell="R63" sqref="R6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25">
      <c r="C4" t="s">
        <v>0</v>
      </c>
      <c r="D4" s="42" t="s">
        <v>94</v>
      </c>
      <c r="E4" s="42"/>
      <c r="F4" s="42"/>
      <c r="G4" s="42"/>
      <c r="I4" t="s">
        <v>1</v>
      </c>
      <c r="J4" s="42" t="s">
        <v>95</v>
      </c>
      <c r="K4" s="42"/>
      <c r="M4" t="s">
        <v>2</v>
      </c>
      <c r="N4" s="19" t="s">
        <v>96</v>
      </c>
      <c r="O4" s="19"/>
      <c r="P4" s="2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2" t="s">
        <v>26</v>
      </c>
      <c r="E6" s="42"/>
      <c r="F6" s="42"/>
      <c r="G6" s="42"/>
      <c r="I6" s="34" t="s">
        <v>22</v>
      </c>
      <c r="J6" s="34"/>
      <c r="K6" s="35" t="s">
        <v>27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16" t="s">
        <v>101</v>
      </c>
      <c r="D9" s="45" t="s">
        <v>119</v>
      </c>
      <c r="E9" s="45"/>
      <c r="F9" s="45"/>
      <c r="G9" s="45"/>
      <c r="H9" s="45"/>
      <c r="I9" s="45"/>
      <c r="J9" s="4">
        <v>80</v>
      </c>
      <c r="K9" s="4">
        <v>85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v>0</v>
      </c>
    </row>
    <row r="10" spans="2:18" ht="15.75" x14ac:dyDescent="0.25">
      <c r="B10" s="6">
        <f>B9+1</f>
        <v>2</v>
      </c>
      <c r="C10" s="16" t="s">
        <v>102</v>
      </c>
      <c r="D10" s="45" t="s">
        <v>120</v>
      </c>
      <c r="E10" s="45"/>
      <c r="F10" s="45"/>
      <c r="G10" s="45"/>
      <c r="H10" s="45"/>
      <c r="I10" s="45"/>
      <c r="J10" s="4">
        <v>90</v>
      </c>
      <c r="K10" s="4">
        <v>93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v>0</v>
      </c>
    </row>
    <row r="11" spans="2:18" ht="15.75" x14ac:dyDescent="0.25">
      <c r="B11" s="6">
        <f t="shared" ref="B11:B53" si="0">B10+1</f>
        <v>3</v>
      </c>
      <c r="C11" s="16" t="s">
        <v>103</v>
      </c>
      <c r="D11" s="45" t="s">
        <v>121</v>
      </c>
      <c r="E11" s="45"/>
      <c r="F11" s="45"/>
      <c r="G11" s="45"/>
      <c r="H11" s="45"/>
      <c r="I11" s="45"/>
      <c r="J11" s="4">
        <v>80</v>
      </c>
      <c r="K11" s="4">
        <v>85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v>0</v>
      </c>
    </row>
    <row r="12" spans="2:18" ht="15.75" x14ac:dyDescent="0.25">
      <c r="B12" s="6">
        <f t="shared" si="0"/>
        <v>4</v>
      </c>
      <c r="C12" s="16" t="s">
        <v>104</v>
      </c>
      <c r="D12" s="45" t="s">
        <v>122</v>
      </c>
      <c r="E12" s="45"/>
      <c r="F12" s="45"/>
      <c r="G12" s="45"/>
      <c r="H12" s="45"/>
      <c r="I12" s="45"/>
      <c r="J12" s="4">
        <v>70</v>
      </c>
      <c r="K12" s="4">
        <v>79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v>0</v>
      </c>
    </row>
    <row r="13" spans="2:18" ht="15.75" x14ac:dyDescent="0.25">
      <c r="B13" s="6">
        <f t="shared" si="0"/>
        <v>5</v>
      </c>
      <c r="C13" s="16" t="s">
        <v>105</v>
      </c>
      <c r="D13" s="45" t="s">
        <v>123</v>
      </c>
      <c r="E13" s="45"/>
      <c r="F13" s="45"/>
      <c r="G13" s="45"/>
      <c r="H13" s="45"/>
      <c r="I13" s="45"/>
      <c r="J13" s="4">
        <v>95</v>
      </c>
      <c r="K13" s="4">
        <v>94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v>0</v>
      </c>
    </row>
    <row r="14" spans="2:18" ht="15.75" x14ac:dyDescent="0.25">
      <c r="B14" s="25">
        <f t="shared" si="0"/>
        <v>6</v>
      </c>
      <c r="C14" s="26" t="s">
        <v>106</v>
      </c>
      <c r="D14" s="50" t="s">
        <v>124</v>
      </c>
      <c r="E14" s="50"/>
      <c r="F14" s="50"/>
      <c r="G14" s="50"/>
      <c r="H14" s="50"/>
      <c r="I14" s="50"/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10">
        <v>0</v>
      </c>
    </row>
    <row r="15" spans="2:18" ht="15.75" x14ac:dyDescent="0.25">
      <c r="B15" s="6">
        <f t="shared" si="0"/>
        <v>7</v>
      </c>
      <c r="C15" s="16" t="s">
        <v>107</v>
      </c>
      <c r="D15" s="45" t="s">
        <v>125</v>
      </c>
      <c r="E15" s="45"/>
      <c r="F15" s="45"/>
      <c r="G15" s="45"/>
      <c r="H15" s="45"/>
      <c r="I15" s="45"/>
      <c r="J15" s="4">
        <v>85</v>
      </c>
      <c r="K15" s="4">
        <v>88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v>0</v>
      </c>
    </row>
    <row r="16" spans="2:18" ht="15.75" x14ac:dyDescent="0.25">
      <c r="B16" s="6">
        <f t="shared" si="0"/>
        <v>8</v>
      </c>
      <c r="C16" s="16" t="s">
        <v>108</v>
      </c>
      <c r="D16" s="45" t="s">
        <v>126</v>
      </c>
      <c r="E16" s="45"/>
      <c r="F16" s="45"/>
      <c r="G16" s="45"/>
      <c r="H16" s="45"/>
      <c r="I16" s="45"/>
      <c r="J16" s="4">
        <v>80</v>
      </c>
      <c r="K16" s="4">
        <v>89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v>0</v>
      </c>
    </row>
    <row r="17" spans="2:17" ht="15.75" x14ac:dyDescent="0.25">
      <c r="B17" s="6">
        <f t="shared" si="0"/>
        <v>9</v>
      </c>
      <c r="C17" s="16" t="s">
        <v>109</v>
      </c>
      <c r="D17" s="45" t="s">
        <v>127</v>
      </c>
      <c r="E17" s="45"/>
      <c r="F17" s="45"/>
      <c r="G17" s="45"/>
      <c r="H17" s="45"/>
      <c r="I17" s="45"/>
      <c r="J17" s="4">
        <v>75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v>0</v>
      </c>
    </row>
    <row r="18" spans="2:17" ht="15.75" x14ac:dyDescent="0.25">
      <c r="B18" s="25">
        <f t="shared" si="0"/>
        <v>10</v>
      </c>
      <c r="C18" s="26" t="s">
        <v>110</v>
      </c>
      <c r="D18" s="50" t="s">
        <v>128</v>
      </c>
      <c r="E18" s="50"/>
      <c r="F18" s="50"/>
      <c r="G18" s="50"/>
      <c r="H18" s="50"/>
      <c r="I18" s="50"/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10">
        <v>0</v>
      </c>
    </row>
    <row r="19" spans="2:17" ht="15.75" x14ac:dyDescent="0.25">
      <c r="B19" s="25">
        <f t="shared" si="0"/>
        <v>11</v>
      </c>
      <c r="C19" s="26" t="s">
        <v>111</v>
      </c>
      <c r="D19" s="50" t="s">
        <v>129</v>
      </c>
      <c r="E19" s="50"/>
      <c r="F19" s="50"/>
      <c r="G19" s="50"/>
      <c r="H19" s="50"/>
      <c r="I19" s="50"/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10">
        <v>0</v>
      </c>
    </row>
    <row r="20" spans="2:17" ht="15.75" x14ac:dyDescent="0.25">
      <c r="B20" s="6">
        <f t="shared" si="0"/>
        <v>12</v>
      </c>
      <c r="C20" s="16" t="s">
        <v>112</v>
      </c>
      <c r="D20" s="45" t="s">
        <v>130</v>
      </c>
      <c r="E20" s="45"/>
      <c r="F20" s="45"/>
      <c r="G20" s="45"/>
      <c r="H20" s="45"/>
      <c r="I20" s="45"/>
      <c r="J20" s="4">
        <v>80</v>
      </c>
      <c r="K20" s="4">
        <v>88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v>0</v>
      </c>
    </row>
    <row r="21" spans="2:17" ht="15.75" x14ac:dyDescent="0.25">
      <c r="B21" s="6">
        <f t="shared" si="0"/>
        <v>13</v>
      </c>
      <c r="C21" s="16" t="s">
        <v>113</v>
      </c>
      <c r="D21" s="45" t="s">
        <v>131</v>
      </c>
      <c r="E21" s="45"/>
      <c r="F21" s="45"/>
      <c r="G21" s="45"/>
      <c r="H21" s="45"/>
      <c r="I21" s="45"/>
      <c r="J21" s="4">
        <v>85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v>0</v>
      </c>
    </row>
    <row r="22" spans="2:17" ht="15.75" x14ac:dyDescent="0.25">
      <c r="B22" s="6">
        <f t="shared" si="0"/>
        <v>14</v>
      </c>
      <c r="C22" s="16" t="s">
        <v>114</v>
      </c>
      <c r="D22" s="45" t="s">
        <v>132</v>
      </c>
      <c r="E22" s="45"/>
      <c r="F22" s="45"/>
      <c r="G22" s="45"/>
      <c r="H22" s="45"/>
      <c r="I22" s="45"/>
      <c r="J22" s="4">
        <v>90</v>
      </c>
      <c r="K22" s="4">
        <v>93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v>0</v>
      </c>
    </row>
    <row r="23" spans="2:17" ht="15.75" x14ac:dyDescent="0.25">
      <c r="B23" s="6">
        <f t="shared" si="0"/>
        <v>15</v>
      </c>
      <c r="C23" s="16" t="s">
        <v>115</v>
      </c>
      <c r="D23" s="45" t="s">
        <v>136</v>
      </c>
      <c r="E23" s="45"/>
      <c r="F23" s="45"/>
      <c r="G23" s="45"/>
      <c r="H23" s="45"/>
      <c r="I23" s="45"/>
      <c r="J23" s="4">
        <v>90</v>
      </c>
      <c r="K23" s="4">
        <v>94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v>0</v>
      </c>
    </row>
    <row r="24" spans="2:17" ht="15.75" x14ac:dyDescent="0.25">
      <c r="B24" s="6">
        <f t="shared" si="0"/>
        <v>16</v>
      </c>
      <c r="C24" s="16" t="s">
        <v>116</v>
      </c>
      <c r="D24" s="45" t="s">
        <v>133</v>
      </c>
      <c r="E24" s="45"/>
      <c r="F24" s="45"/>
      <c r="G24" s="45"/>
      <c r="H24" s="45"/>
      <c r="I24" s="45"/>
      <c r="J24" s="4">
        <v>80</v>
      </c>
      <c r="K24" s="4">
        <v>85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v>0</v>
      </c>
    </row>
    <row r="25" spans="2:17" ht="15.75" x14ac:dyDescent="0.25">
      <c r="B25" s="6">
        <f t="shared" si="0"/>
        <v>17</v>
      </c>
      <c r="C25" s="16" t="s">
        <v>117</v>
      </c>
      <c r="D25" s="45" t="s">
        <v>134</v>
      </c>
      <c r="E25" s="45"/>
      <c r="F25" s="45"/>
      <c r="G25" s="45"/>
      <c r="H25" s="45"/>
      <c r="I25" s="45"/>
      <c r="J25" s="4">
        <v>75</v>
      </c>
      <c r="K25" s="4">
        <v>79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v>0</v>
      </c>
    </row>
    <row r="26" spans="2:17" ht="15.75" x14ac:dyDescent="0.25">
      <c r="B26" s="6">
        <f t="shared" si="0"/>
        <v>18</v>
      </c>
      <c r="C26" s="16" t="s">
        <v>118</v>
      </c>
      <c r="D26" s="45" t="s">
        <v>135</v>
      </c>
      <c r="E26" s="45"/>
      <c r="F26" s="45"/>
      <c r="G26" s="45"/>
      <c r="H26" s="45"/>
      <c r="I26" s="45"/>
      <c r="J26" s="4">
        <v>85</v>
      </c>
      <c r="K26" s="4">
        <v>88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v>0</v>
      </c>
    </row>
    <row r="27" spans="2:17" ht="15.75" x14ac:dyDescent="0.25">
      <c r="B27" s="6">
        <f t="shared" si="0"/>
        <v>19</v>
      </c>
      <c r="C27" s="16"/>
      <c r="D27" s="51"/>
      <c r="E27" s="51"/>
      <c r="F27" s="51"/>
      <c r="G27" s="51"/>
      <c r="H27" s="51"/>
      <c r="I27" s="51"/>
      <c r="J27" s="4"/>
      <c r="K27" s="4"/>
      <c r="L27" s="4"/>
      <c r="M27" s="4"/>
      <c r="N27" s="4"/>
      <c r="O27" s="4"/>
      <c r="P27" s="4"/>
      <c r="Q27" s="10"/>
    </row>
    <row r="28" spans="2:17" ht="15.75" x14ac:dyDescent="0.25">
      <c r="B28" s="6">
        <f t="shared" si="0"/>
        <v>20</v>
      </c>
      <c r="C28" s="16"/>
      <c r="D28" s="51"/>
      <c r="E28" s="51"/>
      <c r="F28" s="51"/>
      <c r="G28" s="51"/>
      <c r="H28" s="51"/>
      <c r="I28" s="51"/>
      <c r="J28" s="4"/>
      <c r="K28" s="4"/>
      <c r="L28" s="4"/>
      <c r="M28" s="4"/>
      <c r="N28" s="4"/>
      <c r="O28" s="4"/>
      <c r="P28" s="4"/>
      <c r="Q28" s="10"/>
    </row>
    <row r="29" spans="2:17" ht="15.75" x14ac:dyDescent="0.25">
      <c r="B29" s="6">
        <f t="shared" si="0"/>
        <v>21</v>
      </c>
      <c r="C29" s="16"/>
      <c r="D29" s="51"/>
      <c r="E29" s="51"/>
      <c r="F29" s="51"/>
      <c r="G29" s="51"/>
      <c r="H29" s="51"/>
      <c r="I29" s="51"/>
      <c r="J29" s="4"/>
      <c r="K29" s="4"/>
      <c r="L29" s="4"/>
      <c r="M29" s="4"/>
      <c r="N29" s="4"/>
      <c r="O29" s="4"/>
      <c r="P29" s="4"/>
      <c r="Q29" s="10"/>
    </row>
    <row r="30" spans="2:17" ht="15.75" x14ac:dyDescent="0.25">
      <c r="B30" s="6">
        <f t="shared" si="0"/>
        <v>22</v>
      </c>
      <c r="C30" s="16"/>
      <c r="D30" s="51"/>
      <c r="E30" s="51"/>
      <c r="F30" s="51"/>
      <c r="G30" s="51"/>
      <c r="H30" s="51"/>
      <c r="I30" s="51"/>
      <c r="J30" s="4"/>
      <c r="K30" s="4"/>
      <c r="L30" s="4"/>
      <c r="M30" s="4"/>
      <c r="N30" s="4"/>
      <c r="O30" s="4"/>
      <c r="P30" s="4"/>
      <c r="Q30" s="10"/>
    </row>
    <row r="31" spans="2:17" ht="15.75" x14ac:dyDescent="0.25">
      <c r="B31" s="6">
        <f t="shared" si="0"/>
        <v>23</v>
      </c>
      <c r="C31" s="16"/>
      <c r="D31" s="51"/>
      <c r="E31" s="51"/>
      <c r="F31" s="51"/>
      <c r="G31" s="51"/>
      <c r="H31" s="51"/>
      <c r="I31" s="51"/>
      <c r="J31" s="4"/>
      <c r="K31" s="4"/>
      <c r="L31" s="4"/>
      <c r="M31" s="4"/>
      <c r="N31" s="4"/>
      <c r="O31" s="4"/>
      <c r="P31" s="4"/>
      <c r="Q31" s="10"/>
    </row>
    <row r="32" spans="2:17" ht="15.75" x14ac:dyDescent="0.25">
      <c r="B32" s="6">
        <f t="shared" si="0"/>
        <v>24</v>
      </c>
      <c r="C32" s="16"/>
      <c r="D32" s="51"/>
      <c r="E32" s="51"/>
      <c r="F32" s="51"/>
      <c r="G32" s="51"/>
      <c r="H32" s="51"/>
      <c r="I32" s="51"/>
      <c r="J32" s="4"/>
      <c r="K32" s="4"/>
      <c r="L32" s="4"/>
      <c r="M32" s="4"/>
      <c r="N32" s="4"/>
      <c r="O32" s="4"/>
      <c r="P32" s="4"/>
      <c r="Q32" s="10"/>
    </row>
    <row r="33" spans="2:17" ht="15.75" x14ac:dyDescent="0.25">
      <c r="B33" s="6">
        <f t="shared" si="0"/>
        <v>25</v>
      </c>
      <c r="C33" s="16"/>
      <c r="D33" s="51"/>
      <c r="E33" s="51"/>
      <c r="F33" s="51"/>
      <c r="G33" s="51"/>
      <c r="H33" s="51"/>
      <c r="I33" s="51"/>
      <c r="J33" s="4"/>
      <c r="K33" s="4"/>
      <c r="L33" s="4"/>
      <c r="M33" s="4"/>
      <c r="N33" s="4"/>
      <c r="O33" s="4"/>
      <c r="P33" s="4"/>
      <c r="Q33" s="10"/>
    </row>
    <row r="34" spans="2:17" ht="15.75" x14ac:dyDescent="0.25">
      <c r="B34" s="6">
        <f t="shared" si="0"/>
        <v>26</v>
      </c>
      <c r="C34" s="16"/>
      <c r="D34" s="51"/>
      <c r="E34" s="51"/>
      <c r="F34" s="51"/>
      <c r="G34" s="51"/>
      <c r="H34" s="51"/>
      <c r="I34" s="51"/>
      <c r="J34" s="4"/>
      <c r="K34" s="4"/>
      <c r="L34" s="4"/>
      <c r="M34" s="4"/>
      <c r="N34" s="4"/>
      <c r="O34" s="4"/>
      <c r="P34" s="4"/>
      <c r="Q34" s="10"/>
    </row>
    <row r="35" spans="2:17" ht="15.75" x14ac:dyDescent="0.25">
      <c r="B35" s="6">
        <f t="shared" si="0"/>
        <v>27</v>
      </c>
      <c r="C35" s="16"/>
      <c r="D35" s="51"/>
      <c r="E35" s="51"/>
      <c r="F35" s="51"/>
      <c r="G35" s="51"/>
      <c r="H35" s="51"/>
      <c r="I35" s="51"/>
      <c r="J35" s="4"/>
      <c r="K35" s="4"/>
      <c r="L35" s="4"/>
      <c r="M35" s="4"/>
      <c r="N35" s="4"/>
      <c r="O35" s="4"/>
      <c r="P35" s="4"/>
      <c r="Q35" s="10"/>
    </row>
    <row r="36" spans="2:17" ht="15.75" x14ac:dyDescent="0.25">
      <c r="B36" s="6">
        <f t="shared" si="0"/>
        <v>28</v>
      </c>
      <c r="C36" s="16"/>
      <c r="D36" s="51"/>
      <c r="E36" s="51"/>
      <c r="F36" s="51"/>
      <c r="G36" s="51"/>
      <c r="H36" s="51"/>
      <c r="I36" s="51"/>
      <c r="J36" s="4"/>
      <c r="K36" s="4"/>
      <c r="L36" s="4"/>
      <c r="M36" s="4"/>
      <c r="N36" s="4"/>
      <c r="O36" s="4"/>
      <c r="P36" s="4"/>
      <c r="Q36" s="10"/>
    </row>
    <row r="37" spans="2:17" ht="15.75" x14ac:dyDescent="0.25">
      <c r="B37" s="6">
        <f t="shared" si="0"/>
        <v>29</v>
      </c>
      <c r="C37" s="16"/>
      <c r="D37" s="51"/>
      <c r="E37" s="51"/>
      <c r="F37" s="51"/>
      <c r="G37" s="51"/>
      <c r="H37" s="51"/>
      <c r="I37" s="51"/>
      <c r="J37" s="4"/>
      <c r="K37" s="4"/>
      <c r="L37" s="4"/>
      <c r="M37" s="4"/>
      <c r="N37" s="4"/>
      <c r="O37" s="4"/>
      <c r="P37" s="4"/>
      <c r="Q37" s="10"/>
    </row>
    <row r="38" spans="2:17" ht="15.75" x14ac:dyDescent="0.25">
      <c r="B38" s="6">
        <f t="shared" si="0"/>
        <v>30</v>
      </c>
      <c r="C38" s="16"/>
      <c r="D38" s="51"/>
      <c r="E38" s="51"/>
      <c r="F38" s="51"/>
      <c r="G38" s="51"/>
      <c r="H38" s="51"/>
      <c r="I38" s="51"/>
      <c r="J38" s="4"/>
      <c r="K38" s="4"/>
      <c r="L38" s="4"/>
      <c r="M38" s="4"/>
      <c r="N38" s="4"/>
      <c r="O38" s="4"/>
      <c r="P38" s="4"/>
      <c r="Q38" s="10"/>
    </row>
    <row r="39" spans="2:17" ht="15.75" x14ac:dyDescent="0.25">
      <c r="B39" s="6">
        <f t="shared" si="0"/>
        <v>31</v>
      </c>
      <c r="C39" s="16"/>
      <c r="D39" s="51"/>
      <c r="E39" s="51"/>
      <c r="F39" s="51"/>
      <c r="G39" s="51"/>
      <c r="H39" s="51"/>
      <c r="I39" s="51"/>
      <c r="J39" s="4"/>
      <c r="K39" s="4"/>
      <c r="L39" s="4"/>
      <c r="M39" s="4"/>
      <c r="N39" s="4"/>
      <c r="O39" s="4"/>
      <c r="P39" s="4"/>
      <c r="Q39" s="10"/>
    </row>
    <row r="40" spans="2:17" ht="15.75" x14ac:dyDescent="0.25">
      <c r="B40" s="6">
        <f t="shared" si="0"/>
        <v>32</v>
      </c>
      <c r="C40" s="16"/>
      <c r="D40" s="51"/>
      <c r="E40" s="51"/>
      <c r="F40" s="51"/>
      <c r="G40" s="51"/>
      <c r="H40" s="51"/>
      <c r="I40" s="51"/>
      <c r="J40" s="4"/>
      <c r="K40" s="4"/>
      <c r="L40" s="4"/>
      <c r="M40" s="4"/>
      <c r="N40" s="4"/>
      <c r="O40" s="4"/>
      <c r="P40" s="4"/>
      <c r="Q40" s="10"/>
    </row>
    <row r="41" spans="2:17" ht="15.75" x14ac:dyDescent="0.25">
      <c r="B41" s="6">
        <f t="shared" si="0"/>
        <v>33</v>
      </c>
      <c r="C41" s="16"/>
      <c r="D41" s="51"/>
      <c r="E41" s="51"/>
      <c r="F41" s="51"/>
      <c r="G41" s="51"/>
      <c r="H41" s="51"/>
      <c r="I41" s="51"/>
      <c r="J41" s="4"/>
      <c r="K41" s="4"/>
      <c r="L41" s="4"/>
      <c r="M41" s="4"/>
      <c r="N41" s="4"/>
      <c r="O41" s="4"/>
      <c r="P41" s="4"/>
      <c r="Q41" s="10"/>
    </row>
    <row r="42" spans="2:17" ht="15.75" x14ac:dyDescent="0.25">
      <c r="B42" s="6">
        <f t="shared" si="0"/>
        <v>34</v>
      </c>
      <c r="C42" s="16"/>
      <c r="D42" s="51"/>
      <c r="E42" s="51"/>
      <c r="F42" s="51"/>
      <c r="G42" s="51"/>
      <c r="H42" s="51"/>
      <c r="I42" s="51"/>
      <c r="J42" s="4"/>
      <c r="K42" s="4"/>
      <c r="L42" s="4"/>
      <c r="M42" s="4"/>
      <c r="N42" s="4"/>
      <c r="O42" s="4"/>
      <c r="P42" s="4"/>
      <c r="Q42" s="10"/>
    </row>
    <row r="43" spans="2:17" ht="15.75" x14ac:dyDescent="0.25">
      <c r="B43" s="6">
        <f t="shared" si="0"/>
        <v>35</v>
      </c>
      <c r="C43" s="16"/>
      <c r="D43" s="51"/>
      <c r="E43" s="51"/>
      <c r="F43" s="51"/>
      <c r="G43" s="51"/>
      <c r="H43" s="51"/>
      <c r="I43" s="51"/>
      <c r="J43" s="4"/>
      <c r="K43" s="4"/>
      <c r="L43" s="4"/>
      <c r="M43" s="4"/>
      <c r="N43" s="4"/>
      <c r="O43" s="4"/>
      <c r="P43" s="4"/>
      <c r="Q43" s="10"/>
    </row>
    <row r="44" spans="2:17" ht="15.75" x14ac:dyDescent="0.25">
      <c r="B44" s="6">
        <f t="shared" si="0"/>
        <v>36</v>
      </c>
      <c r="C44" s="16"/>
      <c r="D44" s="51"/>
      <c r="E44" s="51"/>
      <c r="F44" s="51"/>
      <c r="G44" s="51"/>
      <c r="H44" s="51"/>
      <c r="I44" s="51"/>
      <c r="J44" s="4"/>
      <c r="K44" s="4"/>
      <c r="L44" s="4"/>
      <c r="M44" s="4"/>
      <c r="N44" s="4"/>
      <c r="O44" s="4"/>
      <c r="P44" s="4"/>
      <c r="Q44" s="10"/>
    </row>
    <row r="45" spans="2:17" ht="15.75" x14ac:dyDescent="0.25">
      <c r="B45" s="6">
        <f t="shared" si="0"/>
        <v>37</v>
      </c>
      <c r="C45" s="18"/>
      <c r="D45" s="51"/>
      <c r="E45" s="51"/>
      <c r="F45" s="51"/>
      <c r="G45" s="51"/>
      <c r="H45" s="51"/>
      <c r="I45" s="51"/>
      <c r="J45" s="4"/>
      <c r="K45" s="4"/>
      <c r="L45" s="4"/>
      <c r="M45" s="4"/>
      <c r="N45" s="4"/>
      <c r="O45" s="4"/>
      <c r="P45" s="4"/>
      <c r="Q45" s="10"/>
    </row>
    <row r="46" spans="2:17" ht="15.75" x14ac:dyDescent="0.25">
      <c r="B46" s="6">
        <f t="shared" si="0"/>
        <v>38</v>
      </c>
      <c r="C46" s="18"/>
      <c r="D46" s="51"/>
      <c r="E46" s="51"/>
      <c r="F46" s="51"/>
      <c r="G46" s="51"/>
      <c r="H46" s="51"/>
      <c r="I46" s="51"/>
      <c r="J46" s="4"/>
      <c r="K46" s="4"/>
      <c r="L46" s="4"/>
      <c r="M46" s="4"/>
      <c r="N46" s="4"/>
      <c r="O46" s="4"/>
      <c r="P46" s="4"/>
      <c r="Q46" s="10"/>
    </row>
    <row r="47" spans="2:17" ht="15.75" x14ac:dyDescent="0.25">
      <c r="B47" s="6">
        <f t="shared" si="0"/>
        <v>39</v>
      </c>
      <c r="C47" s="18"/>
      <c r="D47" s="51"/>
      <c r="E47" s="51"/>
      <c r="F47" s="51"/>
      <c r="G47" s="51"/>
      <c r="H47" s="51"/>
      <c r="I47" s="51"/>
      <c r="J47" s="4"/>
      <c r="K47" s="4"/>
      <c r="L47" s="4"/>
      <c r="M47" s="4"/>
      <c r="N47" s="4"/>
      <c r="O47" s="4"/>
      <c r="P47" s="4"/>
      <c r="Q47" s="10"/>
    </row>
    <row r="48" spans="2:17" ht="15.75" x14ac:dyDescent="0.25">
      <c r="B48" s="6">
        <f t="shared" si="0"/>
        <v>40</v>
      </c>
      <c r="C48" s="18"/>
      <c r="D48" s="51"/>
      <c r="E48" s="51"/>
      <c r="F48" s="51"/>
      <c r="G48" s="51"/>
      <c r="H48" s="51"/>
      <c r="I48" s="51"/>
      <c r="J48" s="4"/>
      <c r="K48" s="4"/>
      <c r="L48" s="4"/>
      <c r="M48" s="4"/>
      <c r="N48" s="4"/>
      <c r="O48" s="4"/>
      <c r="P48" s="4"/>
      <c r="Q48" s="10"/>
    </row>
    <row r="49" spans="2:17" ht="15.75" x14ac:dyDescent="0.25">
      <c r="B49" s="6">
        <f t="shared" si="0"/>
        <v>41</v>
      </c>
      <c r="C49" s="18"/>
      <c r="D49" s="51"/>
      <c r="E49" s="51"/>
      <c r="F49" s="51"/>
      <c r="G49" s="51"/>
      <c r="H49" s="51"/>
      <c r="I49" s="51"/>
      <c r="J49" s="4"/>
      <c r="K49" s="4"/>
      <c r="L49" s="4"/>
      <c r="M49" s="4"/>
      <c r="N49" s="4"/>
      <c r="O49" s="4"/>
      <c r="P49" s="4"/>
      <c r="Q49" s="10"/>
    </row>
    <row r="50" spans="2:17" ht="15.75" x14ac:dyDescent="0.25">
      <c r="B50" s="6">
        <f t="shared" si="0"/>
        <v>42</v>
      </c>
      <c r="C50" s="18"/>
      <c r="D50" s="51"/>
      <c r="E50" s="51"/>
      <c r="F50" s="51"/>
      <c r="G50" s="51"/>
      <c r="H50" s="51"/>
      <c r="I50" s="51"/>
      <c r="J50" s="4"/>
      <c r="K50" s="4"/>
      <c r="L50" s="4"/>
      <c r="M50" s="4"/>
      <c r="N50" s="4"/>
      <c r="O50" s="4"/>
      <c r="P50" s="4"/>
      <c r="Q50" s="10"/>
    </row>
    <row r="51" spans="2:17" ht="15.75" x14ac:dyDescent="0.25">
      <c r="B51" s="6">
        <f t="shared" si="0"/>
        <v>43</v>
      </c>
      <c r="C51" s="18"/>
      <c r="D51" s="51"/>
      <c r="E51" s="51"/>
      <c r="F51" s="51"/>
      <c r="G51" s="51"/>
      <c r="H51" s="51"/>
      <c r="I51" s="51"/>
      <c r="J51" s="4"/>
      <c r="K51" s="4"/>
      <c r="L51" s="4"/>
      <c r="M51" s="4"/>
      <c r="N51" s="4"/>
      <c r="O51" s="4"/>
      <c r="P51" s="4"/>
      <c r="Q51" s="10"/>
    </row>
    <row r="52" spans="2:17" ht="15.75" x14ac:dyDescent="0.25">
      <c r="B52" s="6">
        <f t="shared" si="0"/>
        <v>44</v>
      </c>
      <c r="C52" s="18"/>
      <c r="D52" s="51"/>
      <c r="E52" s="51"/>
      <c r="F52" s="51"/>
      <c r="G52" s="51"/>
      <c r="H52" s="51"/>
      <c r="I52" s="51"/>
      <c r="J52" s="4"/>
      <c r="K52" s="4"/>
      <c r="L52" s="4"/>
      <c r="M52" s="4"/>
      <c r="N52" s="4"/>
      <c r="O52" s="4"/>
      <c r="P52" s="4"/>
      <c r="Q52" s="10">
        <f t="shared" ref="Q52:Q53" si="1">SUM(J52:P52)/7</f>
        <v>0</v>
      </c>
    </row>
    <row r="53" spans="2:17" ht="15.75" x14ac:dyDescent="0.25">
      <c r="B53" s="6">
        <f t="shared" si="0"/>
        <v>45</v>
      </c>
      <c r="C53" s="18"/>
      <c r="D53" s="52"/>
      <c r="E53" s="53"/>
      <c r="F53" s="53"/>
      <c r="G53" s="53"/>
      <c r="H53" s="53"/>
      <c r="I53" s="54"/>
      <c r="J53" s="3"/>
      <c r="K53" s="3"/>
      <c r="L53" s="3"/>
      <c r="M53" s="3"/>
      <c r="N53" s="3"/>
      <c r="O53" s="3"/>
      <c r="P53" s="3"/>
      <c r="Q53" s="10">
        <f t="shared" si="1"/>
        <v>0</v>
      </c>
    </row>
    <row r="54" spans="2:17" x14ac:dyDescent="0.25">
      <c r="C54" s="34"/>
      <c r="D54" s="34"/>
      <c r="E54" s="1"/>
      <c r="H54" s="37" t="s">
        <v>19</v>
      </c>
      <c r="I54" s="37"/>
      <c r="J54" s="11">
        <f>COUNTIF(J9:J53,"&gt;=70")</f>
        <v>15</v>
      </c>
      <c r="K54" s="11">
        <f t="shared" ref="K54:P54" si="2">COUNTIF(K9:K53,"&gt;=70")</f>
        <v>15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34"/>
      <c r="D55" s="34"/>
      <c r="E55" s="8"/>
      <c r="H55" s="38" t="s">
        <v>20</v>
      </c>
      <c r="I55" s="38"/>
      <c r="J55" s="12">
        <f>COUNTIF(J9:J53,"&lt;70")</f>
        <v>3</v>
      </c>
      <c r="K55" s="12">
        <f t="shared" ref="K55:Q55" si="4">COUNTIF(K9:K53,"&lt;70")</f>
        <v>3</v>
      </c>
      <c r="L55" s="12">
        <f t="shared" si="4"/>
        <v>18</v>
      </c>
      <c r="M55" s="12">
        <f t="shared" si="4"/>
        <v>18</v>
      </c>
      <c r="N55" s="12">
        <f t="shared" si="4"/>
        <v>18</v>
      </c>
      <c r="O55" s="12">
        <f t="shared" si="4"/>
        <v>18</v>
      </c>
      <c r="P55" s="12">
        <f t="shared" si="4"/>
        <v>18</v>
      </c>
      <c r="Q55" s="12">
        <f t="shared" si="4"/>
        <v>20</v>
      </c>
    </row>
    <row r="56" spans="2:17" x14ac:dyDescent="0.25">
      <c r="C56" s="34"/>
      <c r="D56" s="34"/>
      <c r="E56" s="34"/>
      <c r="H56" s="38" t="s">
        <v>21</v>
      </c>
      <c r="I56" s="38"/>
      <c r="J56" s="12">
        <f>COUNT(J9:J53)</f>
        <v>18</v>
      </c>
      <c r="K56" s="12">
        <f t="shared" ref="K56:Q56" si="5">COUNT(K9:K53)</f>
        <v>18</v>
      </c>
      <c r="L56" s="12">
        <f t="shared" si="5"/>
        <v>18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  <c r="Q56" s="12">
        <f t="shared" si="5"/>
        <v>20</v>
      </c>
    </row>
    <row r="57" spans="2:17" x14ac:dyDescent="0.25">
      <c r="C57" s="34"/>
      <c r="D57" s="34"/>
      <c r="E57" s="1"/>
      <c r="H57" s="39" t="s">
        <v>16</v>
      </c>
      <c r="I57" s="39"/>
      <c r="J57" s="13">
        <f>J54/J56</f>
        <v>0.83333333333333337</v>
      </c>
      <c r="K57" s="14">
        <f t="shared" ref="K57:Q57" si="6">K54/K56</f>
        <v>0.83333333333333337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34"/>
      <c r="D58" s="34"/>
      <c r="E58" s="1"/>
      <c r="H58" s="39" t="s">
        <v>17</v>
      </c>
      <c r="I58" s="39"/>
      <c r="J58" s="13">
        <f>J55/J56</f>
        <v>0.16666666666666666</v>
      </c>
      <c r="K58" s="13">
        <f t="shared" ref="K58:Q58" si="7">K55/K56</f>
        <v>0.16666666666666666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8"/>
      <c r="D59" s="28"/>
      <c r="E59" s="28"/>
      <c r="H59" s="63"/>
      <c r="I59" s="63"/>
      <c r="J59" s="64"/>
      <c r="K59" s="64"/>
      <c r="L59" s="65"/>
      <c r="M59" s="65"/>
      <c r="N59" s="65"/>
      <c r="O59" s="65"/>
      <c r="P59" s="65"/>
      <c r="Q59" s="65"/>
    </row>
    <row r="60" spans="2:17" x14ac:dyDescent="0.25">
      <c r="C60" s="28"/>
      <c r="D60" s="28"/>
      <c r="E60" s="28"/>
      <c r="H60" s="63"/>
      <c r="I60" s="63"/>
      <c r="J60" s="64"/>
      <c r="K60" s="64"/>
      <c r="L60" s="65"/>
      <c r="M60" s="65"/>
      <c r="N60" s="65"/>
      <c r="O60" s="65"/>
      <c r="P60" s="65"/>
      <c r="Q60" s="65"/>
    </row>
    <row r="61" spans="2:17" x14ac:dyDescent="0.25">
      <c r="C61" s="34"/>
      <c r="D61" s="34"/>
      <c r="E61" s="8"/>
    </row>
    <row r="62" spans="2:17" x14ac:dyDescent="0.25">
      <c r="C62" s="1"/>
      <c r="D62" s="1"/>
      <c r="E62" s="8"/>
    </row>
    <row r="63" spans="2:17" x14ac:dyDescent="0.25">
      <c r="J63" s="40"/>
      <c r="K63" s="40"/>
      <c r="L63" s="40"/>
      <c r="M63" s="40"/>
      <c r="N63" s="40"/>
      <c r="O63" s="40"/>
      <c r="P63" s="40"/>
    </row>
    <row r="64" spans="2:17" x14ac:dyDescent="0.25">
      <c r="J64" s="33" t="s">
        <v>18</v>
      </c>
      <c r="K64" s="33"/>
      <c r="L64" s="33"/>
      <c r="M64" s="33"/>
      <c r="N64" s="33"/>
      <c r="O64" s="33"/>
      <c r="P64" s="33"/>
    </row>
  </sheetData>
  <mergeCells count="66">
    <mergeCell ref="C58:D58"/>
    <mergeCell ref="H58:I58"/>
    <mergeCell ref="C61:D61"/>
    <mergeCell ref="J63:P63"/>
    <mergeCell ref="J64:P64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4"/>
  <sheetViews>
    <sheetView topLeftCell="A43" zoomScale="84" zoomScaleNormal="84" workbookViewId="0">
      <selection activeCell="U63" sqref="U63"/>
    </sheetView>
  </sheetViews>
  <sheetFormatPr baseColWidth="10" defaultRowHeight="15" x14ac:dyDescent="0.25"/>
  <cols>
    <col min="1" max="1" width="1.28515625" customWidth="1"/>
    <col min="2" max="2" width="5" customWidth="1"/>
    <col min="3" max="3" width="14.4257812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25">
      <c r="C4" t="s">
        <v>0</v>
      </c>
      <c r="D4" s="41" t="s">
        <v>137</v>
      </c>
      <c r="E4" s="41"/>
      <c r="F4" s="41"/>
      <c r="G4" s="41"/>
      <c r="I4" t="s">
        <v>1</v>
      </c>
      <c r="J4" s="42">
        <v>210</v>
      </c>
      <c r="K4" s="42"/>
      <c r="M4" t="s">
        <v>2</v>
      </c>
      <c r="N4" s="19" t="s">
        <v>188</v>
      </c>
      <c r="O4" s="19"/>
      <c r="P4" s="2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3" t="s">
        <v>26</v>
      </c>
      <c r="E6" s="43"/>
      <c r="F6" s="43"/>
      <c r="G6" s="43"/>
      <c r="I6" s="34" t="s">
        <v>22</v>
      </c>
      <c r="J6" s="34"/>
      <c r="K6" s="35" t="s">
        <v>27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6" t="s">
        <v>138</v>
      </c>
      <c r="D9" s="45" t="s">
        <v>163</v>
      </c>
      <c r="E9" s="45"/>
      <c r="F9" s="45"/>
      <c r="G9" s="45"/>
      <c r="H9" s="45"/>
      <c r="I9" s="45"/>
      <c r="J9" s="4">
        <v>90</v>
      </c>
      <c r="K9" s="4">
        <v>89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v>0</v>
      </c>
    </row>
    <row r="10" spans="2:18" ht="15.75" x14ac:dyDescent="0.25">
      <c r="B10" s="6">
        <f>B9+1</f>
        <v>2</v>
      </c>
      <c r="C10" s="6" t="s">
        <v>139</v>
      </c>
      <c r="D10" s="45" t="s">
        <v>164</v>
      </c>
      <c r="E10" s="45"/>
      <c r="F10" s="45"/>
      <c r="G10" s="45"/>
      <c r="H10" s="45"/>
      <c r="I10" s="45"/>
      <c r="J10" s="4">
        <v>95</v>
      </c>
      <c r="K10" s="4">
        <v>98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v>0</v>
      </c>
    </row>
    <row r="11" spans="2:18" ht="15.75" x14ac:dyDescent="0.25">
      <c r="B11" s="6">
        <f t="shared" ref="B11:B53" si="0">B10+1</f>
        <v>3</v>
      </c>
      <c r="C11" s="6" t="s">
        <v>140</v>
      </c>
      <c r="D11" s="45" t="s">
        <v>165</v>
      </c>
      <c r="E11" s="45"/>
      <c r="F11" s="45"/>
      <c r="G11" s="45"/>
      <c r="H11" s="45"/>
      <c r="I11" s="45"/>
      <c r="J11" s="4">
        <v>95</v>
      </c>
      <c r="K11" s="4">
        <v>96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v>0</v>
      </c>
    </row>
    <row r="12" spans="2:18" ht="15.75" x14ac:dyDescent="0.25">
      <c r="B12" s="6">
        <f t="shared" si="0"/>
        <v>4</v>
      </c>
      <c r="C12" s="6" t="s">
        <v>141</v>
      </c>
      <c r="D12" s="45" t="s">
        <v>166</v>
      </c>
      <c r="E12" s="45"/>
      <c r="F12" s="45"/>
      <c r="G12" s="45"/>
      <c r="H12" s="45"/>
      <c r="I12" s="45"/>
      <c r="J12" s="4">
        <v>90</v>
      </c>
      <c r="K12" s="4">
        <v>94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v>0</v>
      </c>
    </row>
    <row r="13" spans="2:18" ht="15.75" x14ac:dyDescent="0.25">
      <c r="B13" s="6">
        <f t="shared" si="0"/>
        <v>5</v>
      </c>
      <c r="C13" s="6" t="s">
        <v>142</v>
      </c>
      <c r="D13" s="45" t="s">
        <v>167</v>
      </c>
      <c r="E13" s="45"/>
      <c r="F13" s="45"/>
      <c r="G13" s="45"/>
      <c r="H13" s="45"/>
      <c r="I13" s="45"/>
      <c r="J13" s="4">
        <v>85</v>
      </c>
      <c r="K13" s="4">
        <v>88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v>0</v>
      </c>
    </row>
    <row r="14" spans="2:18" ht="15.75" x14ac:dyDescent="0.25">
      <c r="B14" s="6">
        <f t="shared" si="0"/>
        <v>6</v>
      </c>
      <c r="C14" s="6" t="s">
        <v>143</v>
      </c>
      <c r="D14" s="21" t="s">
        <v>187</v>
      </c>
      <c r="E14" s="21"/>
      <c r="F14" s="21"/>
      <c r="G14" s="21"/>
      <c r="H14" s="21"/>
      <c r="I14" s="21"/>
      <c r="J14" s="4">
        <v>85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v>0</v>
      </c>
    </row>
    <row r="15" spans="2:18" ht="15.75" x14ac:dyDescent="0.25">
      <c r="B15" s="6">
        <f t="shared" si="0"/>
        <v>7</v>
      </c>
      <c r="C15" s="6" t="s">
        <v>144</v>
      </c>
      <c r="D15" s="45" t="s">
        <v>168</v>
      </c>
      <c r="E15" s="45"/>
      <c r="F15" s="45"/>
      <c r="G15" s="45"/>
      <c r="H15" s="45"/>
      <c r="I15" s="45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v>0</v>
      </c>
    </row>
    <row r="16" spans="2:18" ht="15.75" x14ac:dyDescent="0.25">
      <c r="B16" s="6">
        <f t="shared" si="0"/>
        <v>8</v>
      </c>
      <c r="C16" s="6" t="s">
        <v>145</v>
      </c>
      <c r="D16" s="45" t="s">
        <v>169</v>
      </c>
      <c r="E16" s="45"/>
      <c r="F16" s="45"/>
      <c r="G16" s="45"/>
      <c r="H16" s="45"/>
      <c r="I16" s="45"/>
      <c r="J16" s="4">
        <v>90</v>
      </c>
      <c r="K16" s="4">
        <v>92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v>0</v>
      </c>
    </row>
    <row r="17" spans="2:17" ht="15.75" x14ac:dyDescent="0.25">
      <c r="B17" s="6">
        <f t="shared" si="0"/>
        <v>9</v>
      </c>
      <c r="C17" s="6" t="s">
        <v>146</v>
      </c>
      <c r="D17" s="45" t="s">
        <v>170</v>
      </c>
      <c r="E17" s="45"/>
      <c r="F17" s="45"/>
      <c r="G17" s="45"/>
      <c r="H17" s="45"/>
      <c r="I17" s="45"/>
      <c r="J17" s="4">
        <v>85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v>0</v>
      </c>
    </row>
    <row r="18" spans="2:17" ht="15.75" x14ac:dyDescent="0.25">
      <c r="B18" s="6">
        <f t="shared" si="0"/>
        <v>10</v>
      </c>
      <c r="C18" s="6" t="s">
        <v>147</v>
      </c>
      <c r="D18" s="30" t="s">
        <v>171</v>
      </c>
      <c r="E18" s="31"/>
      <c r="F18" s="31"/>
      <c r="G18" s="31"/>
      <c r="H18" s="31"/>
      <c r="I18" s="32"/>
      <c r="J18" s="4">
        <v>90</v>
      </c>
      <c r="K18" s="4">
        <v>94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v>0</v>
      </c>
    </row>
    <row r="19" spans="2:17" ht="15.75" x14ac:dyDescent="0.25">
      <c r="B19" s="6">
        <f t="shared" si="0"/>
        <v>11</v>
      </c>
      <c r="C19" s="6" t="s">
        <v>148</v>
      </c>
      <c r="D19" s="30" t="s">
        <v>172</v>
      </c>
      <c r="E19" s="31"/>
      <c r="F19" s="31"/>
      <c r="G19" s="31"/>
      <c r="H19" s="31"/>
      <c r="I19" s="32"/>
      <c r="J19" s="4">
        <v>95</v>
      </c>
      <c r="K19" s="4">
        <v>98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v>0</v>
      </c>
    </row>
    <row r="20" spans="2:17" ht="15.75" x14ac:dyDescent="0.25">
      <c r="B20" s="6">
        <f t="shared" si="0"/>
        <v>12</v>
      </c>
      <c r="C20" s="6" t="s">
        <v>149</v>
      </c>
      <c r="D20" s="30" t="s">
        <v>173</v>
      </c>
      <c r="E20" s="31"/>
      <c r="F20" s="31"/>
      <c r="G20" s="31"/>
      <c r="H20" s="31"/>
      <c r="I20" s="32"/>
      <c r="J20" s="4">
        <v>90</v>
      </c>
      <c r="K20" s="4">
        <v>94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v>0</v>
      </c>
    </row>
    <row r="21" spans="2:17" ht="15.75" x14ac:dyDescent="0.25">
      <c r="B21" s="6">
        <f t="shared" si="0"/>
        <v>13</v>
      </c>
      <c r="C21" s="6" t="s">
        <v>150</v>
      </c>
      <c r="D21" s="30" t="s">
        <v>186</v>
      </c>
      <c r="E21" s="31"/>
      <c r="F21" s="31"/>
      <c r="G21" s="31"/>
      <c r="H21" s="31"/>
      <c r="I21" s="32"/>
      <c r="J21" s="4">
        <v>90</v>
      </c>
      <c r="K21" s="4">
        <v>93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v>0</v>
      </c>
    </row>
    <row r="22" spans="2:17" ht="15.75" x14ac:dyDescent="0.25">
      <c r="B22" s="6">
        <f t="shared" si="0"/>
        <v>14</v>
      </c>
      <c r="C22" s="6" t="s">
        <v>151</v>
      </c>
      <c r="D22" s="30" t="s">
        <v>174</v>
      </c>
      <c r="E22" s="31"/>
      <c r="F22" s="31"/>
      <c r="G22" s="31"/>
      <c r="H22" s="31"/>
      <c r="I22" s="32"/>
      <c r="J22" s="4">
        <v>95</v>
      </c>
      <c r="K22" s="4">
        <v>98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v>0</v>
      </c>
    </row>
    <row r="23" spans="2:17" ht="15.75" x14ac:dyDescent="0.25">
      <c r="B23" s="6">
        <f t="shared" si="0"/>
        <v>15</v>
      </c>
      <c r="C23" s="6" t="s">
        <v>152</v>
      </c>
      <c r="D23" s="30" t="s">
        <v>175</v>
      </c>
      <c r="E23" s="31"/>
      <c r="F23" s="31"/>
      <c r="G23" s="31"/>
      <c r="H23" s="31"/>
      <c r="I23" s="32"/>
      <c r="J23" s="4">
        <v>95</v>
      </c>
      <c r="K23" s="4">
        <v>97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v>0</v>
      </c>
    </row>
    <row r="24" spans="2:17" ht="15.75" x14ac:dyDescent="0.25">
      <c r="B24" s="6">
        <f t="shared" si="0"/>
        <v>16</v>
      </c>
      <c r="C24" s="6" t="s">
        <v>153</v>
      </c>
      <c r="D24" s="30" t="s">
        <v>176</v>
      </c>
      <c r="E24" s="31"/>
      <c r="F24" s="31"/>
      <c r="G24" s="31"/>
      <c r="H24" s="31"/>
      <c r="I24" s="32"/>
      <c r="J24" s="4">
        <v>80</v>
      </c>
      <c r="K24" s="4">
        <v>88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v>0</v>
      </c>
    </row>
    <row r="25" spans="2:17" ht="15.75" x14ac:dyDescent="0.25">
      <c r="B25" s="6">
        <f t="shared" si="0"/>
        <v>17</v>
      </c>
      <c r="C25" s="6" t="s">
        <v>154</v>
      </c>
      <c r="D25" s="30" t="s">
        <v>177</v>
      </c>
      <c r="E25" s="31"/>
      <c r="F25" s="31"/>
      <c r="G25" s="31"/>
      <c r="H25" s="31"/>
      <c r="I25" s="32"/>
      <c r="J25" s="4">
        <v>95</v>
      </c>
      <c r="K25" s="4">
        <v>98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v>0</v>
      </c>
    </row>
    <row r="26" spans="2:17" ht="15.75" x14ac:dyDescent="0.25">
      <c r="B26" s="6">
        <f t="shared" si="0"/>
        <v>18</v>
      </c>
      <c r="C26" s="6" t="s">
        <v>155</v>
      </c>
      <c r="D26" s="30" t="s">
        <v>178</v>
      </c>
      <c r="E26" s="31"/>
      <c r="F26" s="31"/>
      <c r="G26" s="31"/>
      <c r="H26" s="31"/>
      <c r="I26" s="32"/>
      <c r="J26" s="4">
        <v>85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v>0</v>
      </c>
    </row>
    <row r="27" spans="2:17" ht="15.75" x14ac:dyDescent="0.25">
      <c r="B27" s="6">
        <f t="shared" si="0"/>
        <v>19</v>
      </c>
      <c r="C27" s="6" t="s">
        <v>156</v>
      </c>
      <c r="D27" s="30" t="s">
        <v>179</v>
      </c>
      <c r="E27" s="31"/>
      <c r="F27" s="31"/>
      <c r="G27" s="31"/>
      <c r="H27" s="31"/>
      <c r="I27" s="32"/>
      <c r="J27" s="4">
        <v>80</v>
      </c>
      <c r="K27" s="4">
        <v>88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v>0</v>
      </c>
    </row>
    <row r="28" spans="2:17" ht="15.75" x14ac:dyDescent="0.25">
      <c r="B28" s="6">
        <f t="shared" si="0"/>
        <v>20</v>
      </c>
      <c r="C28" s="6" t="s">
        <v>157</v>
      </c>
      <c r="D28" s="30" t="s">
        <v>180</v>
      </c>
      <c r="E28" s="31"/>
      <c r="F28" s="31"/>
      <c r="G28" s="31"/>
      <c r="H28" s="31"/>
      <c r="I28" s="32"/>
      <c r="J28" s="4">
        <v>100</v>
      </c>
      <c r="K28" s="4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v>0</v>
      </c>
    </row>
    <row r="29" spans="2:17" ht="15.75" x14ac:dyDescent="0.25">
      <c r="B29" s="6">
        <f t="shared" si="0"/>
        <v>21</v>
      </c>
      <c r="C29" s="6" t="s">
        <v>158</v>
      </c>
      <c r="D29" s="30" t="s">
        <v>181</v>
      </c>
      <c r="E29" s="31"/>
      <c r="F29" s="31"/>
      <c r="G29" s="31"/>
      <c r="H29" s="31"/>
      <c r="I29" s="32"/>
      <c r="J29" s="4">
        <v>95</v>
      </c>
      <c r="K29" s="4">
        <v>98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v>0</v>
      </c>
    </row>
    <row r="30" spans="2:17" ht="15.75" x14ac:dyDescent="0.25">
      <c r="B30" s="6">
        <f t="shared" si="0"/>
        <v>22</v>
      </c>
      <c r="C30" s="6" t="s">
        <v>159</v>
      </c>
      <c r="D30" s="30" t="s">
        <v>182</v>
      </c>
      <c r="E30" s="31"/>
      <c r="F30" s="31"/>
      <c r="G30" s="31"/>
      <c r="H30" s="31"/>
      <c r="I30" s="32"/>
      <c r="J30" s="4">
        <v>90</v>
      </c>
      <c r="K30" s="4">
        <v>94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v>0</v>
      </c>
    </row>
    <row r="31" spans="2:17" ht="15.75" x14ac:dyDescent="0.25">
      <c r="B31" s="6">
        <f t="shared" si="0"/>
        <v>23</v>
      </c>
      <c r="C31" s="6" t="s">
        <v>160</v>
      </c>
      <c r="D31" s="30" t="s">
        <v>183</v>
      </c>
      <c r="E31" s="31"/>
      <c r="F31" s="31"/>
      <c r="G31" s="31"/>
      <c r="H31" s="31"/>
      <c r="I31" s="32"/>
      <c r="J31" s="4">
        <v>90</v>
      </c>
      <c r="K31" s="4">
        <v>98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v>0</v>
      </c>
    </row>
    <row r="32" spans="2:17" ht="15.75" x14ac:dyDescent="0.25">
      <c r="B32" s="6">
        <f t="shared" si="0"/>
        <v>24</v>
      </c>
      <c r="C32" s="6" t="s">
        <v>161</v>
      </c>
      <c r="D32" s="30" t="s">
        <v>184</v>
      </c>
      <c r="E32" s="31"/>
      <c r="F32" s="31"/>
      <c r="G32" s="31"/>
      <c r="H32" s="31"/>
      <c r="I32" s="32"/>
      <c r="J32" s="4">
        <v>95</v>
      </c>
      <c r="K32" s="4">
        <v>99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v>0</v>
      </c>
    </row>
    <row r="33" spans="2:17" ht="15.75" x14ac:dyDescent="0.25">
      <c r="B33" s="6">
        <f t="shared" si="0"/>
        <v>25</v>
      </c>
      <c r="C33" s="6" t="s">
        <v>162</v>
      </c>
      <c r="D33" s="30" t="s">
        <v>185</v>
      </c>
      <c r="E33" s="31"/>
      <c r="F33" s="31"/>
      <c r="G33" s="31"/>
      <c r="H33" s="31"/>
      <c r="I33" s="32"/>
      <c r="J33" s="4">
        <v>95</v>
      </c>
      <c r="K33" s="4">
        <v>95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v>0</v>
      </c>
    </row>
    <row r="34" spans="2:17" x14ac:dyDescent="0.25">
      <c r="B34" s="6">
        <f t="shared" si="0"/>
        <v>26</v>
      </c>
      <c r="C34" s="6"/>
      <c r="D34" s="55"/>
      <c r="E34" s="55"/>
      <c r="F34" s="55"/>
      <c r="G34" s="55"/>
      <c r="H34" s="55"/>
      <c r="I34" s="55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6"/>
      <c r="D35" s="55"/>
      <c r="E35" s="55"/>
      <c r="F35" s="55"/>
      <c r="G35" s="55"/>
      <c r="H35" s="55"/>
      <c r="I35" s="55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6"/>
      <c r="D36" s="55"/>
      <c r="E36" s="55"/>
      <c r="F36" s="55"/>
      <c r="G36" s="55"/>
      <c r="H36" s="55"/>
      <c r="I36" s="55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6"/>
      <c r="D37" s="55"/>
      <c r="E37" s="55"/>
      <c r="F37" s="55"/>
      <c r="G37" s="55"/>
      <c r="H37" s="55"/>
      <c r="I37" s="55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6"/>
      <c r="D38" s="55"/>
      <c r="E38" s="55"/>
      <c r="F38" s="55"/>
      <c r="G38" s="55"/>
      <c r="H38" s="55"/>
      <c r="I38" s="55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6"/>
      <c r="D39" s="55"/>
      <c r="E39" s="55"/>
      <c r="F39" s="55"/>
      <c r="G39" s="55"/>
      <c r="H39" s="55"/>
      <c r="I39" s="55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/>
      <c r="D40" s="55"/>
      <c r="E40" s="55"/>
      <c r="F40" s="55"/>
      <c r="G40" s="55"/>
      <c r="H40" s="55"/>
      <c r="I40" s="55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6"/>
      <c r="D41" s="55"/>
      <c r="E41" s="55"/>
      <c r="F41" s="55"/>
      <c r="G41" s="55"/>
      <c r="H41" s="55"/>
      <c r="I41" s="5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55"/>
      <c r="E42" s="55"/>
      <c r="F42" s="55"/>
      <c r="G42" s="55"/>
      <c r="H42" s="55"/>
      <c r="I42" s="5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55"/>
      <c r="E43" s="55"/>
      <c r="F43" s="55"/>
      <c r="G43" s="55"/>
      <c r="H43" s="55"/>
      <c r="I43" s="5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55"/>
      <c r="E44" s="55"/>
      <c r="F44" s="55"/>
      <c r="G44" s="55"/>
      <c r="H44" s="55"/>
      <c r="I44" s="5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55"/>
      <c r="E45" s="55"/>
      <c r="F45" s="55"/>
      <c r="G45" s="55"/>
      <c r="H45" s="55"/>
      <c r="I45" s="5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55"/>
      <c r="E46" s="55"/>
      <c r="F46" s="55"/>
      <c r="G46" s="55"/>
      <c r="H46" s="55"/>
      <c r="I46" s="5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55"/>
      <c r="E47" s="55"/>
      <c r="F47" s="55"/>
      <c r="G47" s="55"/>
      <c r="H47" s="55"/>
      <c r="I47" s="5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55"/>
      <c r="E48" s="55"/>
      <c r="F48" s="55"/>
      <c r="G48" s="55"/>
      <c r="H48" s="55"/>
      <c r="I48" s="5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55"/>
      <c r="E49" s="55"/>
      <c r="F49" s="55"/>
      <c r="G49" s="55"/>
      <c r="H49" s="55"/>
      <c r="I49" s="5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55"/>
      <c r="E50" s="55"/>
      <c r="F50" s="55"/>
      <c r="G50" s="55"/>
      <c r="H50" s="55"/>
      <c r="I50" s="5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55"/>
      <c r="E51" s="55"/>
      <c r="F51" s="55"/>
      <c r="G51" s="55"/>
      <c r="H51" s="55"/>
      <c r="I51" s="5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55"/>
      <c r="E52" s="55"/>
      <c r="F52" s="55"/>
      <c r="G52" s="55"/>
      <c r="H52" s="55"/>
      <c r="I52" s="55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34"/>
      <c r="D54" s="34"/>
      <c r="E54" s="1"/>
      <c r="H54" s="37" t="s">
        <v>19</v>
      </c>
      <c r="I54" s="37"/>
      <c r="J54" s="11">
        <f>COUNTIF(J9:J53,"&gt;=70")</f>
        <v>24</v>
      </c>
      <c r="K54" s="11">
        <f t="shared" ref="K54:P54" si="1">COUNTIF(K9:K53,"&gt;=70")</f>
        <v>24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34"/>
      <c r="D55" s="34"/>
      <c r="E55" s="8"/>
      <c r="H55" s="38" t="s">
        <v>20</v>
      </c>
      <c r="I55" s="38"/>
      <c r="J55" s="12">
        <f>COUNTIF(J9:J53,"&lt;70")</f>
        <v>1</v>
      </c>
      <c r="K55" s="12">
        <f t="shared" ref="K55:Q55" si="3">COUNTIF(K9:K53,"&lt;70")</f>
        <v>1</v>
      </c>
      <c r="L55" s="12">
        <f t="shared" si="3"/>
        <v>25</v>
      </c>
      <c r="M55" s="12">
        <f t="shared" si="3"/>
        <v>25</v>
      </c>
      <c r="N55" s="12">
        <f t="shared" si="3"/>
        <v>25</v>
      </c>
      <c r="O55" s="12">
        <f t="shared" si="3"/>
        <v>25</v>
      </c>
      <c r="P55" s="12">
        <f t="shared" si="3"/>
        <v>25</v>
      </c>
      <c r="Q55" s="12">
        <f t="shared" si="3"/>
        <v>25</v>
      </c>
    </row>
    <row r="56" spans="2:17" x14ac:dyDescent="0.25">
      <c r="C56" s="34"/>
      <c r="D56" s="34"/>
      <c r="E56" s="34"/>
      <c r="H56" s="38" t="s">
        <v>21</v>
      </c>
      <c r="I56" s="38"/>
      <c r="J56" s="12">
        <f>COUNT(J9:J53)</f>
        <v>25</v>
      </c>
      <c r="K56" s="12">
        <f t="shared" ref="K56:Q56" si="4">COUNT(K9:K53)</f>
        <v>25</v>
      </c>
      <c r="L56" s="12">
        <f t="shared" si="4"/>
        <v>25</v>
      </c>
      <c r="M56" s="12">
        <f t="shared" si="4"/>
        <v>25</v>
      </c>
      <c r="N56" s="12">
        <f t="shared" si="4"/>
        <v>25</v>
      </c>
      <c r="O56" s="12">
        <f t="shared" si="4"/>
        <v>25</v>
      </c>
      <c r="P56" s="12">
        <f t="shared" si="4"/>
        <v>25</v>
      </c>
      <c r="Q56" s="12">
        <f t="shared" si="4"/>
        <v>25</v>
      </c>
    </row>
    <row r="57" spans="2:17" x14ac:dyDescent="0.25">
      <c r="C57" s="34"/>
      <c r="D57" s="34"/>
      <c r="E57" s="1"/>
      <c r="H57" s="39" t="s">
        <v>16</v>
      </c>
      <c r="I57" s="39"/>
      <c r="J57" s="13">
        <f>J54/J56</f>
        <v>0.96</v>
      </c>
      <c r="K57" s="14">
        <f t="shared" ref="K57:Q57" si="5">K54/K56</f>
        <v>0.96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34"/>
      <c r="D58" s="34"/>
      <c r="E58" s="1"/>
      <c r="H58" s="39" t="s">
        <v>17</v>
      </c>
      <c r="I58" s="39"/>
      <c r="J58" s="13">
        <f>J55/J56</f>
        <v>0.04</v>
      </c>
      <c r="K58" s="13">
        <f t="shared" ref="K58:Q58" si="6">K55/K56</f>
        <v>0.04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28"/>
      <c r="D59" s="28"/>
      <c r="E59" s="28"/>
      <c r="H59" s="66"/>
      <c r="I59" s="66"/>
      <c r="J59" s="67"/>
      <c r="K59" s="67"/>
      <c r="L59" s="68"/>
      <c r="M59" s="68"/>
      <c r="N59" s="68"/>
      <c r="O59" s="68"/>
      <c r="P59" s="68"/>
      <c r="Q59" s="68"/>
    </row>
    <row r="60" spans="2:17" x14ac:dyDescent="0.25">
      <c r="C60" s="28"/>
      <c r="D60" s="28"/>
      <c r="E60" s="28"/>
      <c r="H60" s="66"/>
      <c r="I60" s="66"/>
      <c r="J60" s="67"/>
      <c r="K60" s="67"/>
      <c r="L60" s="68"/>
      <c r="M60" s="68"/>
      <c r="N60" s="68"/>
      <c r="O60" s="68"/>
      <c r="P60" s="68"/>
      <c r="Q60" s="68"/>
    </row>
    <row r="61" spans="2:17" x14ac:dyDescent="0.25">
      <c r="C61" s="34"/>
      <c r="D61" s="34"/>
      <c r="E61" s="8"/>
    </row>
    <row r="62" spans="2:17" x14ac:dyDescent="0.25">
      <c r="C62" s="1"/>
      <c r="D62" s="1"/>
      <c r="E62" s="8"/>
    </row>
    <row r="63" spans="2:17" x14ac:dyDescent="0.25">
      <c r="J63" s="40"/>
      <c r="K63" s="40"/>
      <c r="L63" s="40"/>
      <c r="M63" s="40"/>
      <c r="N63" s="40"/>
      <c r="O63" s="40"/>
      <c r="P63" s="40"/>
    </row>
    <row r="64" spans="2:17" x14ac:dyDescent="0.25">
      <c r="J64" s="33" t="s">
        <v>18</v>
      </c>
      <c r="K64" s="33"/>
      <c r="L64" s="33"/>
      <c r="M64" s="33"/>
      <c r="N64" s="33"/>
      <c r="O64" s="33"/>
      <c r="P64" s="33"/>
    </row>
  </sheetData>
  <mergeCells count="65">
    <mergeCell ref="C58:D58"/>
    <mergeCell ref="H58:I58"/>
    <mergeCell ref="C61:D61"/>
    <mergeCell ref="J63:P63"/>
    <mergeCell ref="J64:P64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34:I34"/>
    <mergeCell ref="D35:I35"/>
    <mergeCell ref="D36:I36"/>
    <mergeCell ref="D25:I25"/>
    <mergeCell ref="D31:I31"/>
    <mergeCell ref="D32:I32"/>
    <mergeCell ref="D33:I33"/>
    <mergeCell ref="D26:I26"/>
    <mergeCell ref="D27:I27"/>
    <mergeCell ref="D28:I28"/>
    <mergeCell ref="D29:I29"/>
    <mergeCell ref="D30:I30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4"/>
  <sheetViews>
    <sheetView topLeftCell="A43" zoomScale="84" zoomScaleNormal="84" workbookViewId="0">
      <selection activeCell="R63" sqref="R63"/>
    </sheetView>
  </sheetViews>
  <sheetFormatPr baseColWidth="10" defaultRowHeight="15" x14ac:dyDescent="0.25"/>
  <cols>
    <col min="1" max="1" width="1.28515625" customWidth="1"/>
    <col min="2" max="2" width="5" customWidth="1"/>
    <col min="3" max="3" width="13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25">
      <c r="C4" t="s">
        <v>0</v>
      </c>
      <c r="D4" s="41" t="s">
        <v>190</v>
      </c>
      <c r="E4" s="41"/>
      <c r="F4" s="41"/>
      <c r="G4" s="41"/>
      <c r="I4" t="s">
        <v>1</v>
      </c>
      <c r="J4" s="42" t="s">
        <v>191</v>
      </c>
      <c r="K4" s="42"/>
      <c r="M4" t="s">
        <v>2</v>
      </c>
      <c r="N4" s="62" t="s">
        <v>96</v>
      </c>
      <c r="O4" s="62"/>
      <c r="P4" s="62"/>
      <c r="Q4" s="6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3" t="s">
        <v>26</v>
      </c>
      <c r="E6" s="43"/>
      <c r="F6" s="43"/>
      <c r="G6" s="43"/>
      <c r="I6" s="34" t="s">
        <v>22</v>
      </c>
      <c r="J6" s="34"/>
      <c r="K6" s="35" t="s">
        <v>27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192</v>
      </c>
      <c r="D9" s="59" t="s">
        <v>212</v>
      </c>
      <c r="E9" s="60"/>
      <c r="F9" s="60"/>
      <c r="G9" s="60"/>
      <c r="H9" s="60"/>
      <c r="I9" s="61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v>0</v>
      </c>
    </row>
    <row r="10" spans="2:18" x14ac:dyDescent="0.25">
      <c r="B10" s="6">
        <f>B9+1</f>
        <v>2</v>
      </c>
      <c r="C10" s="6" t="s">
        <v>193</v>
      </c>
      <c r="D10" s="59" t="s">
        <v>213</v>
      </c>
      <c r="E10" s="60"/>
      <c r="F10" s="60"/>
      <c r="G10" s="60"/>
      <c r="H10" s="60"/>
      <c r="I10" s="61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v>0</v>
      </c>
    </row>
    <row r="11" spans="2:18" x14ac:dyDescent="0.25">
      <c r="B11" s="6">
        <f t="shared" ref="B11:B53" si="0">B10+1</f>
        <v>3</v>
      </c>
      <c r="C11" s="6" t="s">
        <v>194</v>
      </c>
      <c r="D11" s="59" t="s">
        <v>214</v>
      </c>
      <c r="E11" s="60"/>
      <c r="F11" s="60"/>
      <c r="G11" s="60"/>
      <c r="H11" s="60"/>
      <c r="I11" s="61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v>0</v>
      </c>
    </row>
    <row r="12" spans="2:18" x14ac:dyDescent="0.25">
      <c r="B12" s="6">
        <f t="shared" si="0"/>
        <v>4</v>
      </c>
      <c r="C12" s="6" t="s">
        <v>195</v>
      </c>
      <c r="D12" s="59" t="s">
        <v>215</v>
      </c>
      <c r="E12" s="60"/>
      <c r="F12" s="60"/>
      <c r="G12" s="60"/>
      <c r="H12" s="60"/>
      <c r="I12" s="61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v>0</v>
      </c>
    </row>
    <row r="13" spans="2:18" x14ac:dyDescent="0.25">
      <c r="B13" s="6">
        <f t="shared" si="0"/>
        <v>5</v>
      </c>
      <c r="C13" s="6" t="s">
        <v>196</v>
      </c>
      <c r="D13" s="59" t="s">
        <v>216</v>
      </c>
      <c r="E13" s="60"/>
      <c r="F13" s="60"/>
      <c r="G13" s="60"/>
      <c r="H13" s="60"/>
      <c r="I13" s="61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v>0</v>
      </c>
    </row>
    <row r="14" spans="2:18" x14ac:dyDescent="0.25">
      <c r="B14" s="6">
        <f t="shared" si="0"/>
        <v>6</v>
      </c>
      <c r="C14" s="6" t="s">
        <v>197</v>
      </c>
      <c r="D14" s="59" t="s">
        <v>217</v>
      </c>
      <c r="E14" s="60"/>
      <c r="F14" s="60"/>
      <c r="G14" s="60"/>
      <c r="H14" s="60"/>
      <c r="I14" s="61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v>0</v>
      </c>
    </row>
    <row r="15" spans="2:18" x14ac:dyDescent="0.25">
      <c r="B15" s="6">
        <f t="shared" si="0"/>
        <v>7</v>
      </c>
      <c r="C15" s="6" t="s">
        <v>198</v>
      </c>
      <c r="D15" s="59" t="s">
        <v>218</v>
      </c>
      <c r="E15" s="60"/>
      <c r="F15" s="60"/>
      <c r="G15" s="60"/>
      <c r="H15" s="60"/>
      <c r="I15" s="61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v>0</v>
      </c>
    </row>
    <row r="16" spans="2:18" x14ac:dyDescent="0.25">
      <c r="B16" s="6">
        <f t="shared" si="0"/>
        <v>8</v>
      </c>
      <c r="C16" s="6" t="s">
        <v>199</v>
      </c>
      <c r="D16" s="59" t="s">
        <v>219</v>
      </c>
      <c r="E16" s="60"/>
      <c r="F16" s="60"/>
      <c r="G16" s="60"/>
      <c r="H16" s="60"/>
      <c r="I16" s="61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v>0</v>
      </c>
    </row>
    <row r="17" spans="2:17" x14ac:dyDescent="0.25">
      <c r="B17" s="6">
        <f t="shared" si="0"/>
        <v>9</v>
      </c>
      <c r="C17" s="6" t="s">
        <v>200</v>
      </c>
      <c r="D17" s="59" t="s">
        <v>220</v>
      </c>
      <c r="E17" s="60"/>
      <c r="F17" s="60"/>
      <c r="G17" s="60"/>
      <c r="H17" s="60"/>
      <c r="I17" s="61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v>0</v>
      </c>
    </row>
    <row r="18" spans="2:17" x14ac:dyDescent="0.25">
      <c r="B18" s="6">
        <f t="shared" si="0"/>
        <v>10</v>
      </c>
      <c r="C18" s="6" t="s">
        <v>201</v>
      </c>
      <c r="D18" s="59" t="s">
        <v>221</v>
      </c>
      <c r="E18" s="60"/>
      <c r="F18" s="60"/>
      <c r="G18" s="60"/>
      <c r="H18" s="60"/>
      <c r="I18" s="61"/>
      <c r="J18" s="4">
        <v>85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v>0</v>
      </c>
    </row>
    <row r="19" spans="2:17" x14ac:dyDescent="0.25">
      <c r="B19" s="6">
        <f t="shared" si="0"/>
        <v>11</v>
      </c>
      <c r="C19" s="6" t="s">
        <v>202</v>
      </c>
      <c r="D19" s="59" t="s">
        <v>222</v>
      </c>
      <c r="E19" s="60"/>
      <c r="F19" s="60"/>
      <c r="G19" s="60"/>
      <c r="H19" s="60"/>
      <c r="I19" s="61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v>0</v>
      </c>
    </row>
    <row r="20" spans="2:17" x14ac:dyDescent="0.25">
      <c r="B20" s="6">
        <f t="shared" si="0"/>
        <v>12</v>
      </c>
      <c r="C20" s="6" t="s">
        <v>203</v>
      </c>
      <c r="D20" s="59" t="s">
        <v>223</v>
      </c>
      <c r="E20" s="60"/>
      <c r="F20" s="60"/>
      <c r="G20" s="60"/>
      <c r="H20" s="60"/>
      <c r="I20" s="61"/>
      <c r="J20" s="4">
        <v>85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v>0</v>
      </c>
    </row>
    <row r="21" spans="2:17" x14ac:dyDescent="0.25">
      <c r="B21" s="6">
        <f t="shared" si="0"/>
        <v>13</v>
      </c>
      <c r="C21" s="6" t="s">
        <v>204</v>
      </c>
      <c r="D21" s="59" t="s">
        <v>224</v>
      </c>
      <c r="E21" s="60"/>
      <c r="F21" s="60"/>
      <c r="G21" s="60"/>
      <c r="H21" s="60"/>
      <c r="I21" s="61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v>0</v>
      </c>
    </row>
    <row r="22" spans="2:17" x14ac:dyDescent="0.25">
      <c r="B22" s="6">
        <f t="shared" si="0"/>
        <v>14</v>
      </c>
      <c r="C22" s="6" t="s">
        <v>205</v>
      </c>
      <c r="D22" s="59" t="s">
        <v>225</v>
      </c>
      <c r="E22" s="60"/>
      <c r="F22" s="60"/>
      <c r="G22" s="60"/>
      <c r="H22" s="60"/>
      <c r="I22" s="61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v>0</v>
      </c>
    </row>
    <row r="23" spans="2:17" x14ac:dyDescent="0.25">
      <c r="B23" s="6">
        <f t="shared" si="0"/>
        <v>15</v>
      </c>
      <c r="C23" s="6" t="s">
        <v>206</v>
      </c>
      <c r="D23" s="59" t="s">
        <v>226</v>
      </c>
      <c r="E23" s="60"/>
      <c r="F23" s="60"/>
      <c r="G23" s="60"/>
      <c r="H23" s="60"/>
      <c r="I23" s="61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v>0</v>
      </c>
    </row>
    <row r="24" spans="2:17" x14ac:dyDescent="0.25">
      <c r="B24" s="6">
        <f t="shared" si="0"/>
        <v>16</v>
      </c>
      <c r="C24" s="6" t="s">
        <v>207</v>
      </c>
      <c r="D24" s="22" t="s">
        <v>227</v>
      </c>
      <c r="E24" s="23"/>
      <c r="F24" s="23"/>
      <c r="G24" s="23"/>
      <c r="H24" s="23"/>
      <c r="I24" s="24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v>0</v>
      </c>
    </row>
    <row r="25" spans="2:17" x14ac:dyDescent="0.25">
      <c r="B25" s="6">
        <f t="shared" si="0"/>
        <v>17</v>
      </c>
      <c r="C25" s="6" t="s">
        <v>208</v>
      </c>
      <c r="D25" s="59" t="s">
        <v>228</v>
      </c>
      <c r="E25" s="60"/>
      <c r="F25" s="60"/>
      <c r="G25" s="60"/>
      <c r="H25" s="60"/>
      <c r="I25" s="61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v>0</v>
      </c>
    </row>
    <row r="26" spans="2:17" x14ac:dyDescent="0.25">
      <c r="B26" s="6">
        <f t="shared" si="0"/>
        <v>18</v>
      </c>
      <c r="C26" s="6" t="s">
        <v>209</v>
      </c>
      <c r="D26" s="59" t="s">
        <v>229</v>
      </c>
      <c r="E26" s="60"/>
      <c r="F26" s="60"/>
      <c r="G26" s="60"/>
      <c r="H26" s="60"/>
      <c r="I26" s="61"/>
      <c r="J26" s="4">
        <v>90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v>0</v>
      </c>
    </row>
    <row r="27" spans="2:17" x14ac:dyDescent="0.25">
      <c r="B27" s="6">
        <f t="shared" si="0"/>
        <v>19</v>
      </c>
      <c r="C27" s="6" t="s">
        <v>210</v>
      </c>
      <c r="D27" s="59" t="s">
        <v>230</v>
      </c>
      <c r="E27" s="60"/>
      <c r="F27" s="60"/>
      <c r="G27" s="60"/>
      <c r="H27" s="60"/>
      <c r="I27" s="61"/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v>0</v>
      </c>
    </row>
    <row r="28" spans="2:17" x14ac:dyDescent="0.25">
      <c r="B28" s="6">
        <f t="shared" si="0"/>
        <v>20</v>
      </c>
      <c r="C28" s="6" t="s">
        <v>211</v>
      </c>
      <c r="D28" s="59" t="s">
        <v>231</v>
      </c>
      <c r="E28" s="60"/>
      <c r="F28" s="60"/>
      <c r="G28" s="60"/>
      <c r="H28" s="60"/>
      <c r="I28" s="61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v>0</v>
      </c>
    </row>
    <row r="29" spans="2:17" x14ac:dyDescent="0.25">
      <c r="B29" s="6">
        <f t="shared" si="0"/>
        <v>21</v>
      </c>
      <c r="C29" s="6"/>
      <c r="D29" s="55"/>
      <c r="E29" s="55"/>
      <c r="F29" s="55"/>
      <c r="G29" s="55"/>
      <c r="H29" s="55"/>
      <c r="I29" s="55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0"/>
        <v>22</v>
      </c>
      <c r="C30" s="6"/>
      <c r="D30" s="55"/>
      <c r="E30" s="55"/>
      <c r="F30" s="55"/>
      <c r="G30" s="55"/>
      <c r="H30" s="55"/>
      <c r="I30" s="55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0"/>
        <v>23</v>
      </c>
      <c r="C31" s="6"/>
      <c r="D31" s="55"/>
      <c r="E31" s="55"/>
      <c r="F31" s="55"/>
      <c r="G31" s="55"/>
      <c r="H31" s="55"/>
      <c r="I31" s="55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0"/>
        <v>24</v>
      </c>
      <c r="C32" s="6"/>
      <c r="D32" s="55"/>
      <c r="E32" s="55"/>
      <c r="F32" s="55"/>
      <c r="G32" s="55"/>
      <c r="H32" s="55"/>
      <c r="I32" s="55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6"/>
      <c r="D33" s="55"/>
      <c r="E33" s="55"/>
      <c r="F33" s="55"/>
      <c r="G33" s="55"/>
      <c r="H33" s="55"/>
      <c r="I33" s="55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6"/>
      <c r="D34" s="55"/>
      <c r="E34" s="55"/>
      <c r="F34" s="55"/>
      <c r="G34" s="55"/>
      <c r="H34" s="55"/>
      <c r="I34" s="55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6"/>
      <c r="D35" s="55"/>
      <c r="E35" s="55"/>
      <c r="F35" s="55"/>
      <c r="G35" s="55"/>
      <c r="H35" s="55"/>
      <c r="I35" s="55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6"/>
      <c r="D36" s="55"/>
      <c r="E36" s="55"/>
      <c r="F36" s="55"/>
      <c r="G36" s="55"/>
      <c r="H36" s="55"/>
      <c r="I36" s="55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6"/>
      <c r="D37" s="55"/>
      <c r="E37" s="55"/>
      <c r="F37" s="55"/>
      <c r="G37" s="55"/>
      <c r="H37" s="55"/>
      <c r="I37" s="55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6"/>
      <c r="D38" s="55"/>
      <c r="E38" s="55"/>
      <c r="F38" s="55"/>
      <c r="G38" s="55"/>
      <c r="H38" s="55"/>
      <c r="I38" s="55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6"/>
      <c r="D39" s="55"/>
      <c r="E39" s="55"/>
      <c r="F39" s="55"/>
      <c r="G39" s="55"/>
      <c r="H39" s="55"/>
      <c r="I39" s="55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/>
      <c r="D40" s="55"/>
      <c r="E40" s="55"/>
      <c r="F40" s="55"/>
      <c r="G40" s="55"/>
      <c r="H40" s="55"/>
      <c r="I40" s="55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6"/>
      <c r="D41" s="55"/>
      <c r="E41" s="55"/>
      <c r="F41" s="55"/>
      <c r="G41" s="55"/>
      <c r="H41" s="55"/>
      <c r="I41" s="5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55"/>
      <c r="E42" s="55"/>
      <c r="F42" s="55"/>
      <c r="G42" s="55"/>
      <c r="H42" s="55"/>
      <c r="I42" s="5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55"/>
      <c r="E43" s="55"/>
      <c r="F43" s="55"/>
      <c r="G43" s="55"/>
      <c r="H43" s="55"/>
      <c r="I43" s="5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55"/>
      <c r="E44" s="55"/>
      <c r="F44" s="55"/>
      <c r="G44" s="55"/>
      <c r="H44" s="55"/>
      <c r="I44" s="5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55"/>
      <c r="E45" s="55"/>
      <c r="F45" s="55"/>
      <c r="G45" s="55"/>
      <c r="H45" s="55"/>
      <c r="I45" s="5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55"/>
      <c r="E46" s="55"/>
      <c r="F46" s="55"/>
      <c r="G46" s="55"/>
      <c r="H46" s="55"/>
      <c r="I46" s="5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55"/>
      <c r="E47" s="55"/>
      <c r="F47" s="55"/>
      <c r="G47" s="55"/>
      <c r="H47" s="55"/>
      <c r="I47" s="5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55"/>
      <c r="E48" s="55"/>
      <c r="F48" s="55"/>
      <c r="G48" s="55"/>
      <c r="H48" s="55"/>
      <c r="I48" s="5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55"/>
      <c r="E49" s="55"/>
      <c r="F49" s="55"/>
      <c r="G49" s="55"/>
      <c r="H49" s="55"/>
      <c r="I49" s="5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55"/>
      <c r="E50" s="55"/>
      <c r="F50" s="55"/>
      <c r="G50" s="55"/>
      <c r="H50" s="55"/>
      <c r="I50" s="5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55"/>
      <c r="E51" s="55"/>
      <c r="F51" s="55"/>
      <c r="G51" s="55"/>
      <c r="H51" s="55"/>
      <c r="I51" s="5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55"/>
      <c r="E52" s="55"/>
      <c r="F52" s="55"/>
      <c r="G52" s="55"/>
      <c r="H52" s="55"/>
      <c r="I52" s="55"/>
      <c r="J52" s="4"/>
      <c r="K52" s="4"/>
      <c r="L52" s="4"/>
      <c r="M52" s="4"/>
      <c r="N52" s="4"/>
      <c r="O52" s="4"/>
      <c r="P52" s="4"/>
      <c r="Q52" s="10">
        <f t="shared" ref="Q52:Q53" si="1">SUM(J52:P52)/7</f>
        <v>0</v>
      </c>
    </row>
    <row r="53" spans="2:17" x14ac:dyDescent="0.25">
      <c r="B53" s="6">
        <f t="shared" si="0"/>
        <v>45</v>
      </c>
      <c r="C53" s="3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0">
        <f t="shared" si="1"/>
        <v>0</v>
      </c>
    </row>
    <row r="54" spans="2:17" x14ac:dyDescent="0.25">
      <c r="C54" s="34"/>
      <c r="D54" s="34"/>
      <c r="E54" s="1"/>
      <c r="H54" s="37" t="s">
        <v>19</v>
      </c>
      <c r="I54" s="37"/>
      <c r="J54" s="11">
        <f>COUNTIF(J9:J53,"&gt;=70")</f>
        <v>17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34"/>
      <c r="D55" s="34"/>
      <c r="E55" s="8"/>
      <c r="H55" s="38" t="s">
        <v>20</v>
      </c>
      <c r="I55" s="38"/>
      <c r="J55" s="12">
        <f>COUNTIF(J9:J53,"&lt;70")</f>
        <v>3</v>
      </c>
      <c r="K55" s="12">
        <f t="shared" ref="K55:Q55" si="4">COUNTIF(K9:K53,"&lt;70")</f>
        <v>20</v>
      </c>
      <c r="L55" s="12">
        <f t="shared" si="4"/>
        <v>20</v>
      </c>
      <c r="M55" s="12">
        <f t="shared" si="4"/>
        <v>20</v>
      </c>
      <c r="N55" s="12">
        <f t="shared" si="4"/>
        <v>20</v>
      </c>
      <c r="O55" s="12">
        <f t="shared" si="4"/>
        <v>20</v>
      </c>
      <c r="P55" s="12">
        <f t="shared" si="4"/>
        <v>20</v>
      </c>
      <c r="Q55" s="12">
        <f t="shared" si="4"/>
        <v>22</v>
      </c>
    </row>
    <row r="56" spans="2:17" x14ac:dyDescent="0.25">
      <c r="C56" s="34"/>
      <c r="D56" s="34"/>
      <c r="E56" s="34"/>
      <c r="H56" s="38" t="s">
        <v>21</v>
      </c>
      <c r="I56" s="38"/>
      <c r="J56" s="12">
        <f>COUNT(J9:J53)</f>
        <v>20</v>
      </c>
      <c r="K56" s="12">
        <f t="shared" ref="K56:Q56" si="5">COUNT(K9:K53)</f>
        <v>20</v>
      </c>
      <c r="L56" s="12">
        <f t="shared" si="5"/>
        <v>20</v>
      </c>
      <c r="M56" s="12">
        <f t="shared" si="5"/>
        <v>20</v>
      </c>
      <c r="N56" s="12">
        <f t="shared" si="5"/>
        <v>20</v>
      </c>
      <c r="O56" s="12">
        <f t="shared" si="5"/>
        <v>20</v>
      </c>
      <c r="P56" s="12">
        <f t="shared" si="5"/>
        <v>20</v>
      </c>
      <c r="Q56" s="12">
        <f t="shared" si="5"/>
        <v>22</v>
      </c>
    </row>
    <row r="57" spans="2:17" x14ac:dyDescent="0.25">
      <c r="C57" s="34"/>
      <c r="D57" s="34"/>
      <c r="E57" s="1"/>
      <c r="H57" s="39" t="s">
        <v>16</v>
      </c>
      <c r="I57" s="39"/>
      <c r="J57" s="13">
        <f>J54/J56</f>
        <v>0.85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34"/>
      <c r="D58" s="34"/>
      <c r="E58" s="1"/>
      <c r="H58" s="39" t="s">
        <v>17</v>
      </c>
      <c r="I58" s="39"/>
      <c r="J58" s="13">
        <f>J55/J56</f>
        <v>0.15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34"/>
      <c r="D59" s="34"/>
      <c r="E59" s="8"/>
    </row>
    <row r="60" spans="2:17" x14ac:dyDescent="0.25">
      <c r="C60" s="28"/>
      <c r="D60" s="28"/>
      <c r="E60" s="29"/>
    </row>
    <row r="61" spans="2:17" x14ac:dyDescent="0.25">
      <c r="C61" s="28"/>
      <c r="D61" s="28"/>
      <c r="E61" s="29"/>
    </row>
    <row r="62" spans="2:17" x14ac:dyDescent="0.25">
      <c r="C62" s="1"/>
      <c r="D62" s="1"/>
      <c r="E62" s="8"/>
    </row>
    <row r="63" spans="2:17" x14ac:dyDescent="0.25">
      <c r="J63" s="40"/>
      <c r="K63" s="40"/>
      <c r="L63" s="40"/>
      <c r="M63" s="40"/>
      <c r="N63" s="40"/>
      <c r="O63" s="40"/>
      <c r="P63" s="40"/>
    </row>
    <row r="64" spans="2:17" x14ac:dyDescent="0.25">
      <c r="J64" s="33" t="s">
        <v>18</v>
      </c>
      <c r="K64" s="33"/>
      <c r="L64" s="33"/>
      <c r="M64" s="33"/>
      <c r="N64" s="33"/>
      <c r="O64" s="33"/>
      <c r="P64" s="33"/>
    </row>
  </sheetData>
  <mergeCells count="66">
    <mergeCell ref="C58:D58"/>
    <mergeCell ref="H58:I58"/>
    <mergeCell ref="C59:D59"/>
    <mergeCell ref="J63:P63"/>
    <mergeCell ref="J64:P64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3:I13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D12:I12"/>
    <mergeCell ref="N4:Q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3"/>
  <sheetViews>
    <sheetView topLeftCell="D43" zoomScale="84" zoomScaleNormal="84" workbookViewId="0">
      <selection activeCell="S62" sqref="S6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25">
      <c r="C4" t="s">
        <v>0</v>
      </c>
      <c r="D4" s="41" t="s">
        <v>232</v>
      </c>
      <c r="E4" s="41"/>
      <c r="F4" s="41"/>
      <c r="G4" s="41"/>
      <c r="I4" t="s">
        <v>1</v>
      </c>
      <c r="J4" s="42" t="s">
        <v>233</v>
      </c>
      <c r="K4" s="42"/>
      <c r="M4" t="s">
        <v>2</v>
      </c>
      <c r="N4" s="19" t="s">
        <v>189</v>
      </c>
      <c r="O4" s="1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3" t="s">
        <v>26</v>
      </c>
      <c r="E6" s="43"/>
      <c r="F6" s="43"/>
      <c r="G6" s="43"/>
      <c r="I6" s="34" t="s">
        <v>22</v>
      </c>
      <c r="J6" s="34"/>
      <c r="K6" s="35" t="s">
        <v>27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234</v>
      </c>
      <c r="D9" s="59" t="s">
        <v>255</v>
      </c>
      <c r="E9" s="60"/>
      <c r="F9" s="60"/>
      <c r="G9" s="60"/>
      <c r="H9" s="60"/>
      <c r="I9" s="61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v>0</v>
      </c>
    </row>
    <row r="10" spans="2:18" x14ac:dyDescent="0.25">
      <c r="B10" s="6">
        <f>B9+1</f>
        <v>2</v>
      </c>
      <c r="C10" s="6" t="s">
        <v>235</v>
      </c>
      <c r="D10" s="59" t="s">
        <v>256</v>
      </c>
      <c r="E10" s="60"/>
      <c r="F10" s="60"/>
      <c r="G10" s="60"/>
      <c r="H10" s="60"/>
      <c r="I10" s="61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v>0</v>
      </c>
    </row>
    <row r="11" spans="2:18" x14ac:dyDescent="0.25">
      <c r="B11" s="6">
        <f t="shared" ref="B11:B53" si="0">B10+1</f>
        <v>3</v>
      </c>
      <c r="C11" s="6" t="s">
        <v>236</v>
      </c>
      <c r="D11" s="59" t="s">
        <v>257</v>
      </c>
      <c r="E11" s="60"/>
      <c r="F11" s="60"/>
      <c r="G11" s="60"/>
      <c r="H11" s="60"/>
      <c r="I11" s="61"/>
      <c r="J11" s="4">
        <v>95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v>0</v>
      </c>
    </row>
    <row r="12" spans="2:18" x14ac:dyDescent="0.25">
      <c r="B12" s="6">
        <f t="shared" si="0"/>
        <v>4</v>
      </c>
      <c r="C12" s="6" t="s">
        <v>237</v>
      </c>
      <c r="D12" s="59" t="s">
        <v>258</v>
      </c>
      <c r="E12" s="60"/>
      <c r="F12" s="60"/>
      <c r="G12" s="60"/>
      <c r="H12" s="60"/>
      <c r="I12" s="61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v>0</v>
      </c>
    </row>
    <row r="13" spans="2:18" x14ac:dyDescent="0.25">
      <c r="B13" s="6">
        <f t="shared" si="0"/>
        <v>5</v>
      </c>
      <c r="C13" s="6" t="s">
        <v>238</v>
      </c>
      <c r="D13" s="59" t="s">
        <v>259</v>
      </c>
      <c r="E13" s="60"/>
      <c r="F13" s="60"/>
      <c r="G13" s="60"/>
      <c r="H13" s="60"/>
      <c r="I13" s="61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v>0</v>
      </c>
    </row>
    <row r="14" spans="2:18" x14ac:dyDescent="0.25">
      <c r="B14" s="6">
        <f t="shared" si="0"/>
        <v>6</v>
      </c>
      <c r="C14" s="6" t="s">
        <v>239</v>
      </c>
      <c r="D14" s="59" t="s">
        <v>260</v>
      </c>
      <c r="E14" s="60"/>
      <c r="F14" s="60"/>
      <c r="G14" s="60"/>
      <c r="H14" s="60"/>
      <c r="I14" s="61"/>
      <c r="J14" s="4">
        <v>95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v>0</v>
      </c>
    </row>
    <row r="15" spans="2:18" x14ac:dyDescent="0.25">
      <c r="B15" s="6">
        <f t="shared" si="0"/>
        <v>7</v>
      </c>
      <c r="C15" s="6" t="s">
        <v>240</v>
      </c>
      <c r="D15" s="59" t="s">
        <v>261</v>
      </c>
      <c r="E15" s="60"/>
      <c r="F15" s="60"/>
      <c r="G15" s="60"/>
      <c r="H15" s="60"/>
      <c r="I15" s="61"/>
      <c r="J15" s="4">
        <v>85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v>0</v>
      </c>
    </row>
    <row r="16" spans="2:18" x14ac:dyDescent="0.25">
      <c r="B16" s="6">
        <f t="shared" si="0"/>
        <v>8</v>
      </c>
      <c r="C16" s="6" t="s">
        <v>241</v>
      </c>
      <c r="D16" s="59" t="s">
        <v>262</v>
      </c>
      <c r="E16" s="60"/>
      <c r="F16" s="60"/>
      <c r="G16" s="60"/>
      <c r="H16" s="60"/>
      <c r="I16" s="61"/>
      <c r="J16" s="4">
        <v>95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v>0</v>
      </c>
    </row>
    <row r="17" spans="2:17" x14ac:dyDescent="0.25">
      <c r="B17" s="6">
        <f t="shared" si="0"/>
        <v>9</v>
      </c>
      <c r="C17" s="6" t="s">
        <v>242</v>
      </c>
      <c r="D17" s="59" t="s">
        <v>263</v>
      </c>
      <c r="E17" s="60"/>
      <c r="F17" s="60"/>
      <c r="G17" s="60"/>
      <c r="H17" s="60"/>
      <c r="I17" s="61"/>
      <c r="J17" s="4">
        <v>85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v>0</v>
      </c>
    </row>
    <row r="18" spans="2:17" x14ac:dyDescent="0.25">
      <c r="B18" s="6">
        <f t="shared" si="0"/>
        <v>10</v>
      </c>
      <c r="C18" s="6" t="s">
        <v>243</v>
      </c>
      <c r="D18" s="59" t="s">
        <v>264</v>
      </c>
      <c r="E18" s="60"/>
      <c r="F18" s="60"/>
      <c r="G18" s="60"/>
      <c r="H18" s="60"/>
      <c r="I18" s="61"/>
      <c r="J18" s="4">
        <v>95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v>0</v>
      </c>
    </row>
    <row r="19" spans="2:17" x14ac:dyDescent="0.25">
      <c r="B19" s="6">
        <f t="shared" si="0"/>
        <v>11</v>
      </c>
      <c r="C19" s="6" t="s">
        <v>244</v>
      </c>
      <c r="D19" s="59" t="s">
        <v>265</v>
      </c>
      <c r="E19" s="60"/>
      <c r="F19" s="60"/>
      <c r="G19" s="60"/>
      <c r="H19" s="60"/>
      <c r="I19" s="61"/>
      <c r="J19" s="4">
        <v>85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v>0</v>
      </c>
    </row>
    <row r="20" spans="2:17" x14ac:dyDescent="0.25">
      <c r="B20" s="6">
        <f t="shared" si="0"/>
        <v>12</v>
      </c>
      <c r="C20" s="6" t="s">
        <v>245</v>
      </c>
      <c r="D20" s="59" t="s">
        <v>266</v>
      </c>
      <c r="E20" s="60"/>
      <c r="F20" s="60"/>
      <c r="G20" s="60"/>
      <c r="H20" s="60"/>
      <c r="I20" s="61"/>
      <c r="J20" s="4">
        <v>95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v>0</v>
      </c>
    </row>
    <row r="21" spans="2:17" x14ac:dyDescent="0.25">
      <c r="B21" s="6">
        <f t="shared" si="0"/>
        <v>13</v>
      </c>
      <c r="C21" s="6" t="s">
        <v>246</v>
      </c>
      <c r="D21" s="59" t="s">
        <v>267</v>
      </c>
      <c r="E21" s="60"/>
      <c r="F21" s="60"/>
      <c r="G21" s="60"/>
      <c r="H21" s="60"/>
      <c r="I21" s="61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v>0</v>
      </c>
    </row>
    <row r="22" spans="2:17" x14ac:dyDescent="0.25">
      <c r="B22" s="6">
        <f t="shared" si="0"/>
        <v>14</v>
      </c>
      <c r="C22" s="6" t="s">
        <v>247</v>
      </c>
      <c r="D22" s="59" t="s">
        <v>268</v>
      </c>
      <c r="E22" s="60"/>
      <c r="F22" s="60"/>
      <c r="G22" s="60"/>
      <c r="H22" s="60"/>
      <c r="I22" s="61"/>
      <c r="J22" s="4">
        <v>85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v>0</v>
      </c>
    </row>
    <row r="23" spans="2:17" x14ac:dyDescent="0.25">
      <c r="B23" s="6">
        <f t="shared" si="0"/>
        <v>15</v>
      </c>
      <c r="C23" s="6" t="s">
        <v>248</v>
      </c>
      <c r="D23" s="59" t="s">
        <v>269</v>
      </c>
      <c r="E23" s="60"/>
      <c r="F23" s="60"/>
      <c r="G23" s="60"/>
      <c r="H23" s="60"/>
      <c r="I23" s="61"/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v>0</v>
      </c>
    </row>
    <row r="24" spans="2:17" x14ac:dyDescent="0.25">
      <c r="B24" s="6">
        <f t="shared" si="0"/>
        <v>16</v>
      </c>
      <c r="C24" s="6" t="s">
        <v>249</v>
      </c>
      <c r="D24" s="59" t="s">
        <v>270</v>
      </c>
      <c r="E24" s="60"/>
      <c r="F24" s="60"/>
      <c r="G24" s="60"/>
      <c r="H24" s="60"/>
      <c r="I24" s="61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v>0</v>
      </c>
    </row>
    <row r="25" spans="2:17" x14ac:dyDescent="0.25">
      <c r="B25" s="6">
        <f t="shared" si="0"/>
        <v>17</v>
      </c>
      <c r="C25" s="6" t="s">
        <v>250</v>
      </c>
      <c r="D25" s="59" t="s">
        <v>271</v>
      </c>
      <c r="E25" s="60"/>
      <c r="F25" s="60"/>
      <c r="G25" s="60"/>
      <c r="H25" s="60"/>
      <c r="I25" s="61"/>
      <c r="J25" s="4">
        <v>85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v>0</v>
      </c>
    </row>
    <row r="26" spans="2:17" x14ac:dyDescent="0.25">
      <c r="B26" s="6">
        <f t="shared" si="0"/>
        <v>18</v>
      </c>
      <c r="C26" s="6" t="s">
        <v>251</v>
      </c>
      <c r="D26" s="59" t="s">
        <v>272</v>
      </c>
      <c r="E26" s="60"/>
      <c r="F26" s="60"/>
      <c r="G26" s="60"/>
      <c r="H26" s="60"/>
      <c r="I26" s="61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v>0</v>
      </c>
    </row>
    <row r="27" spans="2:17" x14ac:dyDescent="0.25">
      <c r="B27" s="6">
        <f t="shared" si="0"/>
        <v>19</v>
      </c>
      <c r="C27" s="6" t="s">
        <v>252</v>
      </c>
      <c r="D27" s="59" t="s">
        <v>273</v>
      </c>
      <c r="E27" s="60"/>
      <c r="F27" s="60"/>
      <c r="G27" s="60"/>
      <c r="H27" s="60"/>
      <c r="I27" s="61"/>
      <c r="J27" s="4">
        <v>85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v>0</v>
      </c>
    </row>
    <row r="28" spans="2:17" x14ac:dyDescent="0.25">
      <c r="B28" s="6">
        <f t="shared" si="0"/>
        <v>20</v>
      </c>
      <c r="C28" s="6" t="s">
        <v>253</v>
      </c>
      <c r="D28" s="59" t="s">
        <v>274</v>
      </c>
      <c r="E28" s="60"/>
      <c r="F28" s="60"/>
      <c r="G28" s="60"/>
      <c r="H28" s="60"/>
      <c r="I28" s="61"/>
      <c r="J28" s="4">
        <v>85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v>0</v>
      </c>
    </row>
    <row r="29" spans="2:17" x14ac:dyDescent="0.25">
      <c r="B29" s="6">
        <f t="shared" si="0"/>
        <v>21</v>
      </c>
      <c r="C29" s="6" t="s">
        <v>254</v>
      </c>
      <c r="D29" s="59" t="s">
        <v>275</v>
      </c>
      <c r="E29" s="60"/>
      <c r="F29" s="60"/>
      <c r="G29" s="60"/>
      <c r="H29" s="60"/>
      <c r="I29" s="61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v>0</v>
      </c>
    </row>
    <row r="30" spans="2:17" x14ac:dyDescent="0.25">
      <c r="B30" s="6">
        <f t="shared" si="0"/>
        <v>22</v>
      </c>
      <c r="C30" s="6"/>
      <c r="D30" s="55"/>
      <c r="E30" s="55"/>
      <c r="F30" s="55"/>
      <c r="G30" s="55"/>
      <c r="H30" s="55"/>
      <c r="I30" s="55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0"/>
        <v>23</v>
      </c>
      <c r="C31" s="6"/>
      <c r="D31" s="55"/>
      <c r="E31" s="55"/>
      <c r="F31" s="55"/>
      <c r="G31" s="55"/>
      <c r="H31" s="55"/>
      <c r="I31" s="55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0"/>
        <v>24</v>
      </c>
      <c r="C32" s="6"/>
      <c r="D32" s="55"/>
      <c r="E32" s="55"/>
      <c r="F32" s="55"/>
      <c r="G32" s="55"/>
      <c r="H32" s="55"/>
      <c r="I32" s="55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6"/>
      <c r="D33" s="55"/>
      <c r="E33" s="55"/>
      <c r="F33" s="55"/>
      <c r="G33" s="55"/>
      <c r="H33" s="55"/>
      <c r="I33" s="55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6"/>
      <c r="D34" s="55"/>
      <c r="E34" s="55"/>
      <c r="F34" s="55"/>
      <c r="G34" s="55"/>
      <c r="H34" s="55"/>
      <c r="I34" s="55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6"/>
      <c r="D35" s="55"/>
      <c r="E35" s="55"/>
      <c r="F35" s="55"/>
      <c r="G35" s="55"/>
      <c r="H35" s="55"/>
      <c r="I35" s="55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6"/>
      <c r="D36" s="55"/>
      <c r="E36" s="55"/>
      <c r="F36" s="55"/>
      <c r="G36" s="55"/>
      <c r="H36" s="55"/>
      <c r="I36" s="55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6"/>
      <c r="D37" s="55"/>
      <c r="E37" s="55"/>
      <c r="F37" s="55"/>
      <c r="G37" s="55"/>
      <c r="H37" s="55"/>
      <c r="I37" s="55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6"/>
      <c r="D38" s="55"/>
      <c r="E38" s="55"/>
      <c r="F38" s="55"/>
      <c r="G38" s="55"/>
      <c r="H38" s="55"/>
      <c r="I38" s="55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6"/>
      <c r="D39" s="55"/>
      <c r="E39" s="55"/>
      <c r="F39" s="55"/>
      <c r="G39" s="55"/>
      <c r="H39" s="55"/>
      <c r="I39" s="55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/>
      <c r="D40" s="55"/>
      <c r="E40" s="55"/>
      <c r="F40" s="55"/>
      <c r="G40" s="55"/>
      <c r="H40" s="55"/>
      <c r="I40" s="55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6"/>
      <c r="D41" s="55"/>
      <c r="E41" s="55"/>
      <c r="F41" s="55"/>
      <c r="G41" s="55"/>
      <c r="H41" s="55"/>
      <c r="I41" s="5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55"/>
      <c r="E42" s="55"/>
      <c r="F42" s="55"/>
      <c r="G42" s="55"/>
      <c r="H42" s="55"/>
      <c r="I42" s="5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55"/>
      <c r="E43" s="55"/>
      <c r="F43" s="55"/>
      <c r="G43" s="55"/>
      <c r="H43" s="55"/>
      <c r="I43" s="5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55"/>
      <c r="E44" s="55"/>
      <c r="F44" s="55"/>
      <c r="G44" s="55"/>
      <c r="H44" s="55"/>
      <c r="I44" s="5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55"/>
      <c r="E45" s="55"/>
      <c r="F45" s="55"/>
      <c r="G45" s="55"/>
      <c r="H45" s="55"/>
      <c r="I45" s="5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55"/>
      <c r="E46" s="55"/>
      <c r="F46" s="55"/>
      <c r="G46" s="55"/>
      <c r="H46" s="55"/>
      <c r="I46" s="5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55"/>
      <c r="E47" s="55"/>
      <c r="F47" s="55"/>
      <c r="G47" s="55"/>
      <c r="H47" s="55"/>
      <c r="I47" s="5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55"/>
      <c r="E48" s="55"/>
      <c r="F48" s="55"/>
      <c r="G48" s="55"/>
      <c r="H48" s="55"/>
      <c r="I48" s="5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55"/>
      <c r="E49" s="55"/>
      <c r="F49" s="55"/>
      <c r="G49" s="55"/>
      <c r="H49" s="55"/>
      <c r="I49" s="5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55"/>
      <c r="E50" s="55"/>
      <c r="F50" s="55"/>
      <c r="G50" s="55"/>
      <c r="H50" s="55"/>
      <c r="I50" s="5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55"/>
      <c r="E51" s="55"/>
      <c r="F51" s="55"/>
      <c r="G51" s="55"/>
      <c r="H51" s="55"/>
      <c r="I51" s="5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55"/>
      <c r="E52" s="55"/>
      <c r="F52" s="55"/>
      <c r="G52" s="55"/>
      <c r="H52" s="55"/>
      <c r="I52" s="55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56"/>
      <c r="E53" s="57"/>
      <c r="F53" s="57"/>
      <c r="G53" s="57"/>
      <c r="H53" s="57"/>
      <c r="I53" s="58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34"/>
      <c r="D54" s="34"/>
      <c r="E54" s="1"/>
      <c r="H54" s="37" t="s">
        <v>19</v>
      </c>
      <c r="I54" s="37"/>
      <c r="J54" s="11">
        <f>COUNTIF(J9:J53,"&gt;=70")</f>
        <v>17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34"/>
      <c r="D55" s="34"/>
      <c r="E55" s="8"/>
      <c r="H55" s="38" t="s">
        <v>20</v>
      </c>
      <c r="I55" s="38"/>
      <c r="J55" s="12">
        <f>COUNTIF(J9:J53,"&lt;70")</f>
        <v>4</v>
      </c>
      <c r="K55" s="12">
        <f t="shared" ref="K55:Q55" si="3">COUNTIF(K9:K53,"&lt;70")</f>
        <v>21</v>
      </c>
      <c r="L55" s="12">
        <f t="shared" si="3"/>
        <v>21</v>
      </c>
      <c r="M55" s="12">
        <f t="shared" si="3"/>
        <v>21</v>
      </c>
      <c r="N55" s="12">
        <f t="shared" si="3"/>
        <v>21</v>
      </c>
      <c r="O55" s="12">
        <f t="shared" si="3"/>
        <v>21</v>
      </c>
      <c r="P55" s="12">
        <f t="shared" si="3"/>
        <v>21</v>
      </c>
      <c r="Q55" s="12">
        <f t="shared" si="3"/>
        <v>21</v>
      </c>
    </row>
    <row r="56" spans="2:17" x14ac:dyDescent="0.25">
      <c r="C56" s="34"/>
      <c r="D56" s="34"/>
      <c r="E56" s="34"/>
      <c r="H56" s="38" t="s">
        <v>21</v>
      </c>
      <c r="I56" s="38"/>
      <c r="J56" s="12">
        <f>COUNT(J9:J53)</f>
        <v>21</v>
      </c>
      <c r="K56" s="12">
        <f t="shared" ref="K56:Q56" si="4">COUNT(K9:K53)</f>
        <v>21</v>
      </c>
      <c r="L56" s="12">
        <f t="shared" si="4"/>
        <v>21</v>
      </c>
      <c r="M56" s="12">
        <f t="shared" si="4"/>
        <v>21</v>
      </c>
      <c r="N56" s="12">
        <f t="shared" si="4"/>
        <v>21</v>
      </c>
      <c r="O56" s="12">
        <f t="shared" si="4"/>
        <v>21</v>
      </c>
      <c r="P56" s="12">
        <f t="shared" si="4"/>
        <v>21</v>
      </c>
      <c r="Q56" s="12">
        <f t="shared" si="4"/>
        <v>21</v>
      </c>
    </row>
    <row r="57" spans="2:17" x14ac:dyDescent="0.25">
      <c r="C57" s="34"/>
      <c r="D57" s="34"/>
      <c r="E57" s="1"/>
      <c r="H57" s="39" t="s">
        <v>16</v>
      </c>
      <c r="I57" s="39"/>
      <c r="J57" s="13">
        <f>J54/J56</f>
        <v>0.80952380952380953</v>
      </c>
      <c r="K57" s="14">
        <f t="shared" ref="K57:Q57" si="5">K54/K56</f>
        <v>0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34"/>
      <c r="D58" s="34"/>
      <c r="E58" s="1"/>
      <c r="H58" s="39" t="s">
        <v>17</v>
      </c>
      <c r="I58" s="39"/>
      <c r="J58" s="13">
        <f>J55/J56</f>
        <v>0.19047619047619047</v>
      </c>
      <c r="K58" s="13">
        <f t="shared" ref="K58:Q58" si="6">K55/K56</f>
        <v>1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34"/>
      <c r="D59" s="34"/>
      <c r="E59" s="8"/>
    </row>
    <row r="60" spans="2:17" ht="25.5" customHeight="1" x14ac:dyDescent="0.25">
      <c r="C60" s="1"/>
      <c r="D60" s="1"/>
      <c r="E60" s="8"/>
    </row>
    <row r="61" spans="2:17" ht="25.5" customHeight="1" x14ac:dyDescent="0.25">
      <c r="C61" s="28"/>
      <c r="D61" s="28"/>
      <c r="E61" s="29"/>
    </row>
    <row r="62" spans="2:17" x14ac:dyDescent="0.25">
      <c r="J62" s="40"/>
      <c r="K62" s="40"/>
      <c r="L62" s="40"/>
      <c r="M62" s="40"/>
      <c r="N62" s="40"/>
      <c r="O62" s="40"/>
      <c r="P62" s="40"/>
    </row>
    <row r="63" spans="2:17" x14ac:dyDescent="0.25">
      <c r="J63" s="33" t="s">
        <v>18</v>
      </c>
      <c r="K63" s="33"/>
      <c r="L63" s="33"/>
      <c r="M63" s="33"/>
      <c r="N63" s="33"/>
      <c r="O63" s="33"/>
      <c r="P63" s="33"/>
    </row>
  </sheetData>
  <mergeCells count="66">
    <mergeCell ref="D21:I21"/>
    <mergeCell ref="D22:I22"/>
    <mergeCell ref="D28:I28"/>
    <mergeCell ref="D29:I29"/>
    <mergeCell ref="D23:I23"/>
    <mergeCell ref="D24:I24"/>
    <mergeCell ref="D25:I25"/>
    <mergeCell ref="D26:I26"/>
    <mergeCell ref="D27:I27"/>
    <mergeCell ref="D16:I16"/>
    <mergeCell ref="D17:I17"/>
    <mergeCell ref="D18:I18"/>
    <mergeCell ref="D19:I19"/>
    <mergeCell ref="D20:I20"/>
    <mergeCell ref="C58:D58"/>
    <mergeCell ref="H58:I58"/>
    <mergeCell ref="C59:D59"/>
    <mergeCell ref="J62:P62"/>
    <mergeCell ref="J63:P63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8:I8"/>
    <mergeCell ref="D37:I37"/>
    <mergeCell ref="D30:I30"/>
    <mergeCell ref="D31:I31"/>
    <mergeCell ref="D32:I32"/>
    <mergeCell ref="D33:I33"/>
    <mergeCell ref="D34:I34"/>
    <mergeCell ref="D35:I35"/>
    <mergeCell ref="D36:I36"/>
    <mergeCell ref="D9:I9"/>
    <mergeCell ref="D10:I10"/>
    <mergeCell ref="D11:I11"/>
    <mergeCell ref="D12:I12"/>
    <mergeCell ref="D13:I13"/>
    <mergeCell ref="D14:I14"/>
    <mergeCell ref="D15:I15"/>
    <mergeCell ref="B2:P2"/>
    <mergeCell ref="C3:P3"/>
    <mergeCell ref="D4:G4"/>
    <mergeCell ref="J4:K4"/>
    <mergeCell ref="D6:G6"/>
    <mergeCell ref="I6:J6"/>
    <mergeCell ref="K6:P6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LEGLAB207A</vt:lpstr>
      <vt:lpstr>LEGLAB207C</vt:lpstr>
      <vt:lpstr>TELLERLEGINF210A</vt:lpstr>
      <vt:lpstr>DERLABYSEGSOC205B</vt:lpstr>
      <vt:lpstr>DERLABYSEGSOC205C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Luis vat</cp:lastModifiedBy>
  <cp:lastPrinted>2023-03-21T15:13:53Z</cp:lastPrinted>
  <dcterms:created xsi:type="dcterms:W3CDTF">2023-03-14T19:16:59Z</dcterms:created>
  <dcterms:modified xsi:type="dcterms:W3CDTF">2023-03-25T01:18:40Z</dcterms:modified>
</cp:coreProperties>
</file>