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ILLERMO\Documents\VERONICA\"/>
    </mc:Choice>
  </mc:AlternateContent>
  <bookViews>
    <workbookView xWindow="0" yWindow="0" windowWidth="23040" windowHeight="9192" firstSheet="1" activeTab="4"/>
  </bookViews>
  <sheets>
    <sheet name="TALLER INVESTIGACION II" sheetId="1" r:id="rId1"/>
    <sheet name="FUNDAMENTOS DE GESTION" sheetId="3" r:id="rId2"/>
    <sheet name="DESARROLLO E IMPLEMENTACION" sheetId="4" r:id="rId3"/>
    <sheet name="TALLER INV I - 605A" sheetId="5" r:id="rId4"/>
    <sheet name="TALLER INV I - 605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5" l="1"/>
  <c r="Q9" i="1"/>
  <c r="Q10" i="1"/>
  <c r="Q11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O54" i="6"/>
  <c r="O57" i="6" s="1"/>
  <c r="N54" i="6"/>
  <c r="N57" i="6" s="1"/>
  <c r="M54" i="6"/>
  <c r="M57" i="6" s="1"/>
  <c r="L54" i="6"/>
  <c r="L57" i="6" s="1"/>
  <c r="K54" i="6"/>
  <c r="K57" i="6" s="1"/>
  <c r="J54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L58" i="5" s="1"/>
  <c r="K55" i="5"/>
  <c r="J55" i="5"/>
  <c r="J58" i="5" s="1"/>
  <c r="P54" i="5"/>
  <c r="P57" i="5" s="1"/>
  <c r="O54" i="5"/>
  <c r="N54" i="5"/>
  <c r="M54" i="5"/>
  <c r="M57" i="5" s="1"/>
  <c r="L54" i="5"/>
  <c r="K54" i="5"/>
  <c r="J54" i="5"/>
  <c r="J57" i="5" s="1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L57" i="4" s="1"/>
  <c r="K54" i="4"/>
  <c r="K57" i="4" s="1"/>
  <c r="J54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O58" i="3" s="1"/>
  <c r="N55" i="3"/>
  <c r="N58" i="3" s="1"/>
  <c r="M55" i="3"/>
  <c r="L55" i="3"/>
  <c r="K55" i="3"/>
  <c r="J55" i="3"/>
  <c r="P54" i="3"/>
  <c r="O54" i="3"/>
  <c r="O57" i="3" s="1"/>
  <c r="N54" i="3"/>
  <c r="M54" i="3"/>
  <c r="L54" i="3"/>
  <c r="K54" i="3"/>
  <c r="K57" i="3" s="1"/>
  <c r="J54" i="3"/>
  <c r="J57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4" l="1"/>
  <c r="P57" i="4"/>
  <c r="K58" i="3"/>
  <c r="L58" i="3"/>
  <c r="M58" i="3"/>
  <c r="L57" i="3"/>
  <c r="P57" i="6"/>
  <c r="J58" i="6"/>
  <c r="J57" i="6"/>
  <c r="P57" i="3"/>
  <c r="N58" i="4"/>
  <c r="N57" i="5"/>
  <c r="J58" i="3"/>
  <c r="J57" i="4"/>
  <c r="O58" i="4"/>
  <c r="O57" i="5"/>
  <c r="K58" i="5"/>
  <c r="Q56" i="4"/>
  <c r="O57" i="4"/>
  <c r="N58" i="5"/>
  <c r="M57" i="3"/>
  <c r="K58" i="4"/>
  <c r="K57" i="5"/>
  <c r="P58" i="5"/>
  <c r="P58" i="3"/>
  <c r="Q56" i="3"/>
  <c r="O58" i="5"/>
  <c r="N57" i="3"/>
  <c r="L58" i="4"/>
  <c r="Q56" i="5"/>
  <c r="L57" i="5"/>
  <c r="Q56" i="6"/>
  <c r="M58" i="6"/>
  <c r="O58" i="6"/>
  <c r="Q54" i="6"/>
  <c r="Q55" i="6"/>
  <c r="Q54" i="5"/>
  <c r="Q55" i="5"/>
  <c r="J58" i="4"/>
  <c r="Q54" i="4"/>
  <c r="Q57" i="4" s="1"/>
  <c r="Q55" i="4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8" i="5"/>
  <c r="Q57" i="5"/>
  <c r="Q58" i="6"/>
  <c r="Q57" i="6"/>
  <c r="Q21" i="1" l="1"/>
  <c r="Q22" i="1"/>
  <c r="Q23" i="1"/>
  <c r="Q24" i="1"/>
  <c r="Q25" i="1"/>
  <c r="Q26" i="1"/>
  <c r="Q27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<sst xmlns="http://schemas.openxmlformats.org/spreadsheetml/2006/main" count="756" uniqueCount="179">
  <si>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</si>
  <si>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</si>
  <si>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</si>
  <si>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</si>
  <si>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</si>
  <si>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</si>
  <si>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</si>
  <si>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</si>
  <si>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</si>
  <si>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</si>
  <si>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</si>
  <si>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</si>
  <si>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</si>
  <si>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</si>
  <si>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</si>
  <si>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</si>
  <si>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</si>
  <si>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</si>
  <si>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</si>
  <si>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</si>
  <si>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</si>
  <si>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</si>
  <si>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</si>
  <si>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</si>
  <si>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INVESTIGACION II</t>
  </si>
  <si>
    <t>810A</t>
  </si>
  <si>
    <t>FEBRERO - JULIO 2023</t>
  </si>
  <si>
    <t>VERONICA GUERRERO HERNANDEZ</t>
  </si>
  <si>
    <t>TOTO TEMICH VICTOR MANUEL</t>
  </si>
  <si>
    <t>VELAZQUEZ HERNANDEZ MARCOS ELI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</si>
  <si>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</si>
  <si>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</si>
  <si>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</si>
  <si>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</si>
  <si>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</si>
  <si>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</si>
  <si>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</si>
  <si>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</si>
  <si>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181U0266</t>
  </si>
  <si>
    <t>201U0431</t>
  </si>
  <si>
    <t>201U0149</t>
  </si>
  <si>
    <t>201U0150</t>
  </si>
  <si>
    <t>201U0153</t>
  </si>
  <si>
    <t>201U0154</t>
  </si>
  <si>
    <t>201U0155</t>
  </si>
  <si>
    <t>191U0270</t>
  </si>
  <si>
    <t>201U0156</t>
  </si>
  <si>
    <t>201U0158</t>
  </si>
  <si>
    <t>201U0516</t>
  </si>
  <si>
    <t>201U0491</t>
  </si>
  <si>
    <t>201U0159</t>
  </si>
  <si>
    <t>201U0160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</si>
  <si>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</si>
  <si>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</si>
  <si>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</si>
  <si>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</si>
  <si>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</si>
  <si>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</si>
  <si>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</si>
  <si>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</si>
  <si>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AVILA ARVEA STEFANY ANDREA</t>
  </si>
  <si>
    <t>CANELA OLIVER ALEXANDRA</t>
  </si>
  <si>
    <t>CHONTAL PELAYO VICTOR MANUEL</t>
  </si>
  <si>
    <t>DOMINGUEZ CAMPECHANO ELIZABETH</t>
  </si>
  <si>
    <t>DOMÍNGUEZ PROMOTOR CORAL</t>
  </si>
  <si>
    <t>ESCRIBANO RODRIGUEZ EDGAR OMAR</t>
  </si>
  <si>
    <t>FARIAS POUCHOULEN SAHIAN</t>
  </si>
  <si>
    <t>GRACIA MARTINEZ GUSTAVO RODOLFO</t>
  </si>
  <si>
    <t>LOPEZ MUÑOZ IVANDRO</t>
  </si>
  <si>
    <t>PAEZ SANTOS YOLIVEY</t>
  </si>
  <si>
    <t>PEREZ MARTINEZ JOALY LIZBETH</t>
  </si>
  <si>
    <t>PEREZ USCANGA MARIELLA YAMILLETH</t>
  </si>
  <si>
    <t>PUCHETA MIROS MAYRA GUADALUPE</t>
  </si>
  <si>
    <t>QUINTO TOME MARISOL DE JESUS</t>
  </si>
  <si>
    <t>RODRIGUEZ XALATE SANDRA ITZEL</t>
  </si>
  <si>
    <t>ROJAS ABRAJAN LUIS FERNANDO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</si>
  <si>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</si>
  <si>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</si>
  <si>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</si>
  <si>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</si>
  <si>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</si>
  <si>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TENORIO JIMENEZ ALBA ITZEL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</si>
  <si>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</si>
  <si>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</si>
  <si>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</si>
  <si>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</si>
  <si>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</si>
  <si>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XALATE MENDOZA MARIA FERNANDA</t>
  </si>
  <si>
    <t>XOLO BAXIN YURI DIANA</t>
  </si>
  <si>
    <t>XOLO CUAZOZON SAMUEL ISAI</t>
  </si>
  <si>
    <t>TALLER DE INVESTIGACION I</t>
  </si>
  <si>
    <t>605A</t>
  </si>
  <si>
    <r>
      <rPr>
        <sz val="8"/>
        <rFont val="Arial MT"/>
        <family val="2"/>
      </rPr>
      <t>201U0129</t>
    </r>
  </si>
  <si>
    <r>
      <rPr>
        <sz val="8"/>
        <rFont val="Arial MT"/>
        <family val="2"/>
      </rPr>
      <t>201U0132</t>
    </r>
  </si>
  <si>
    <r>
      <rPr>
        <sz val="8"/>
        <rFont val="Arial MT"/>
        <family val="2"/>
      </rPr>
      <t>201U0478</t>
    </r>
  </si>
  <si>
    <r>
      <rPr>
        <sz val="8"/>
        <rFont val="Arial MT"/>
        <family val="2"/>
      </rPr>
      <t>201U0146</t>
    </r>
  </si>
  <si>
    <r>
      <rPr>
        <sz val="8"/>
        <rFont val="Arial MT"/>
        <family val="2"/>
      </rPr>
      <t>201U0148</t>
    </r>
  </si>
  <si>
    <r>
      <rPr>
        <sz val="8"/>
        <rFont val="Arial MT"/>
        <family val="2"/>
      </rPr>
      <t>201U0458</t>
    </r>
  </si>
  <si>
    <t>ACUA RAMIREZ TRISTAN ANDER</t>
  </si>
  <si>
    <t>BAXIN XOLO EMMANUEL</t>
  </si>
  <si>
    <t>CHAPOL ORTIZ ARIADNA PAOLA</t>
  </si>
  <si>
    <t>MARTINEZ NIEVES MICHELLE ADRIANA</t>
  </si>
  <si>
    <t>PEREZ CHIGUIL DAVID DE JESUS</t>
  </si>
  <si>
    <t>PONCE ALVARADO MARIA DEL CARMEN</t>
  </si>
  <si>
    <r>
      <rPr>
        <sz val="8"/>
        <rFont val="Arial MT"/>
        <family val="2"/>
      </rPr>
      <t>191U0389</t>
    </r>
  </si>
  <si>
    <r>
      <rPr>
        <sz val="8"/>
        <rFont val="Arial MT"/>
        <family val="2"/>
      </rPr>
      <t>191U0391</t>
    </r>
  </si>
  <si>
    <r>
      <rPr>
        <sz val="8"/>
        <rFont val="Arial MT"/>
        <family val="2"/>
      </rPr>
      <t>191U0395</t>
    </r>
  </si>
  <si>
    <r>
      <rPr>
        <sz val="8"/>
        <rFont val="Arial MT"/>
        <family val="2"/>
      </rPr>
      <t>191U0396</t>
    </r>
  </si>
  <si>
    <r>
      <rPr>
        <sz val="8"/>
        <rFont val="Arial MT"/>
        <family val="2"/>
      </rPr>
      <t>191U0397</t>
    </r>
  </si>
  <si>
    <r>
      <rPr>
        <sz val="8"/>
        <rFont val="Arial MT"/>
        <family val="2"/>
      </rPr>
      <t>191U0398</t>
    </r>
  </si>
  <si>
    <r>
      <rPr>
        <sz val="8"/>
        <rFont val="Arial MT"/>
        <family val="2"/>
      </rPr>
      <t>191U0401</t>
    </r>
  </si>
  <si>
    <r>
      <rPr>
        <sz val="8"/>
        <rFont val="Arial MT"/>
        <family val="2"/>
      </rPr>
      <t>191U0403</t>
    </r>
  </si>
  <si>
    <r>
      <rPr>
        <sz val="8"/>
        <rFont val="Arial MT"/>
        <family val="2"/>
      </rPr>
      <t>191U0404</t>
    </r>
  </si>
  <si>
    <r>
      <rPr>
        <sz val="8"/>
        <rFont val="Arial MT"/>
        <family val="2"/>
      </rPr>
      <t>191U0405</t>
    </r>
  </si>
  <si>
    <r>
      <rPr>
        <sz val="8"/>
        <rFont val="Arial MT"/>
        <family val="2"/>
      </rPr>
      <t>191U0406</t>
    </r>
  </si>
  <si>
    <r>
      <rPr>
        <sz val="8"/>
        <rFont val="Arial MT"/>
        <family val="2"/>
      </rPr>
      <t>191U0407</t>
    </r>
  </si>
  <si>
    <r>
      <rPr>
        <sz val="8"/>
        <rFont val="Arial MT"/>
        <family val="2"/>
      </rPr>
      <t>191U0409</t>
    </r>
  </si>
  <si>
    <r>
      <rPr>
        <sz val="8"/>
        <rFont val="Arial MT"/>
        <family val="2"/>
      </rPr>
      <t>191U0414</t>
    </r>
  </si>
  <si>
    <r>
      <rPr>
        <sz val="8"/>
        <rFont val="Arial MT"/>
        <family val="2"/>
      </rPr>
      <t>181U0432</t>
    </r>
  </si>
  <si>
    <r>
      <rPr>
        <sz val="8"/>
        <rFont val="Arial MT"/>
        <family val="2"/>
      </rPr>
      <t>191U0416</t>
    </r>
  </si>
  <si>
    <r>
      <rPr>
        <sz val="8"/>
        <rFont val="Arial MT"/>
        <family val="2"/>
      </rPr>
      <t>191U0417</t>
    </r>
  </si>
  <si>
    <r>
      <rPr>
        <sz val="8"/>
        <rFont val="Arial MT"/>
        <family val="2"/>
      </rPr>
      <t>181U0433</t>
    </r>
  </si>
  <si>
    <r>
      <rPr>
        <sz val="8"/>
        <rFont val="Arial MT"/>
        <family val="2"/>
      </rPr>
      <t>191U0418</t>
    </r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</si>
  <si>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</si>
  <si>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</si>
  <si>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</si>
  <si>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</si>
  <si>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</si>
  <si>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 JESUS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</si>
  <si>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</si>
  <si>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</si>
  <si>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</si>
  <si>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</si>
  <si>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</si>
  <si>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</si>
  <si>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</si>
  <si>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</si>
  <si>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</si>
  <si>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</si>
  <si>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XALA HERNANDEZ EDUARDO</t>
  </si>
  <si>
    <t>605B</t>
  </si>
  <si>
    <t>VERÓNICA GUERRERO HERNANDEZ</t>
  </si>
  <si>
    <t>FUNDAMENTOS DE GESTION DE SERVICIOS DE TI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</si>
  <si>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</si>
  <si>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</si>
  <si>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</si>
  <si>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</si>
  <si>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</si>
  <si>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</si>
  <si>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</si>
  <si>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201U0233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</si>
  <si>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</si>
  <si>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211U0597</t>
    </r>
  </si>
  <si>
    <r>
      <rPr>
        <sz val="8"/>
        <rFont val="Arial MT"/>
        <family val="2"/>
      </rPr>
      <t>211U0382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</si>
  <si>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</si>
  <si>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</si>
  <si>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201U0244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</si>
  <si>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</si>
  <si>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</si>
  <si>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</si>
  <si>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</si>
  <si>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</si>
  <si>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</si>
  <si>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</si>
  <si>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</si>
  <si>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</si>
  <si>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</si>
  <si>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FISCAL MALAGA ANGEL DE JESUS</t>
  </si>
  <si>
    <t>GUEVARA VELASQUEZ ERICK ADAIR</t>
  </si>
  <si>
    <t>LUCHO HERNANDEZ LUIS ALEXIS</t>
  </si>
  <si>
    <t>MIL QUINO CARLOS FRANCISCO</t>
  </si>
  <si>
    <t>MIROS MORISCO CRISTIAN</t>
  </si>
  <si>
    <t>RAMOS PICHAL JOSE EDUARDO</t>
  </si>
  <si>
    <t>TEMICH COTA JOSE MANUEL</t>
  </si>
  <si>
    <t>TORNADO MARTINEZ ADRIAN SANTIAGO</t>
  </si>
  <si>
    <t>TORRES HERNANDEZ DIANA</t>
  </si>
  <si>
    <t>VELASCO QUINO ALFONSO</t>
  </si>
  <si>
    <t>610A</t>
  </si>
  <si>
    <t>DESARROLLO E IMPLEMENTACION DE SISTEMAS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</si>
</sst>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shrinkToFit="1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44" sqref="D44:I4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45005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104</v>
      </c>
      <c r="D9" s="29" t="s">
        <v>123</v>
      </c>
      <c r="E9" s="30" t="s">
        <v>123</v>
      </c>
      <c r="F9" s="30" t="s">
        <v>123</v>
      </c>
      <c r="G9" s="30" t="s">
        <v>123</v>
      </c>
      <c r="H9" s="30" t="s">
        <v>123</v>
      </c>
      <c r="I9" s="31" t="s">
        <v>123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16" t="s">
        <v>105</v>
      </c>
      <c r="D10" s="29" t="s">
        <v>124</v>
      </c>
      <c r="E10" s="30" t="s">
        <v>124</v>
      </c>
      <c r="F10" s="30" t="s">
        <v>124</v>
      </c>
      <c r="G10" s="30" t="s">
        <v>124</v>
      </c>
      <c r="H10" s="30" t="s">
        <v>124</v>
      </c>
      <c r="I10" s="31" t="s">
        <v>124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SUM(J10:P10)/7</f>
        <v>0</v>
      </c>
    </row>
    <row r="11" spans="2:18" x14ac:dyDescent="0.3">
      <c r="B11" s="6">
        <f t="shared" ref="B11:B53" si="1">B10+1</f>
        <v>3</v>
      </c>
      <c r="C11" s="16" t="s">
        <v>106</v>
      </c>
      <c r="D11" s="29" t="s">
        <v>125</v>
      </c>
      <c r="E11" s="30" t="s">
        <v>125</v>
      </c>
      <c r="F11" s="30" t="s">
        <v>125</v>
      </c>
      <c r="G11" s="30" t="s">
        <v>125</v>
      </c>
      <c r="H11" s="30" t="s">
        <v>125</v>
      </c>
      <c r="I11" s="31" t="s">
        <v>125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16" t="s">
        <v>107</v>
      </c>
      <c r="D12" s="29" t="s">
        <v>126</v>
      </c>
      <c r="E12" s="30" t="s">
        <v>126</v>
      </c>
      <c r="F12" s="30" t="s">
        <v>126</v>
      </c>
      <c r="G12" s="30" t="s">
        <v>126</v>
      </c>
      <c r="H12" s="30" t="s">
        <v>126</v>
      </c>
      <c r="I12" s="31" t="s">
        <v>126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16" t="s">
        <v>108</v>
      </c>
      <c r="D13" s="29" t="s">
        <v>127</v>
      </c>
      <c r="E13" s="30" t="s">
        <v>127</v>
      </c>
      <c r="F13" s="30" t="s">
        <v>127</v>
      </c>
      <c r="G13" s="30" t="s">
        <v>127</v>
      </c>
      <c r="H13" s="30" t="s">
        <v>127</v>
      </c>
      <c r="I13" s="31" t="s">
        <v>127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16" t="s">
        <v>109</v>
      </c>
      <c r="D14" s="29" t="s">
        <v>128</v>
      </c>
      <c r="E14" s="30" t="s">
        <v>128</v>
      </c>
      <c r="F14" s="30" t="s">
        <v>128</v>
      </c>
      <c r="G14" s="30" t="s">
        <v>128</v>
      </c>
      <c r="H14" s="30" t="s">
        <v>128</v>
      </c>
      <c r="I14" s="31" t="s">
        <v>128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16" t="s">
        <v>110</v>
      </c>
      <c r="D15" s="29" t="s">
        <v>129</v>
      </c>
      <c r="E15" s="30" t="s">
        <v>129</v>
      </c>
      <c r="F15" s="30" t="s">
        <v>129</v>
      </c>
      <c r="G15" s="30" t="s">
        <v>129</v>
      </c>
      <c r="H15" s="30" t="s">
        <v>129</v>
      </c>
      <c r="I15" s="31" t="s">
        <v>129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16" t="s">
        <v>111</v>
      </c>
      <c r="D16" s="29" t="s">
        <v>130</v>
      </c>
      <c r="E16" s="30" t="s">
        <v>130</v>
      </c>
      <c r="F16" s="30" t="s">
        <v>130</v>
      </c>
      <c r="G16" s="30" t="s">
        <v>130</v>
      </c>
      <c r="H16" s="30" t="s">
        <v>130</v>
      </c>
      <c r="I16" s="31" t="s">
        <v>130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16" t="s">
        <v>112</v>
      </c>
      <c r="D17" s="29" t="s">
        <v>131</v>
      </c>
      <c r="E17" s="30" t="s">
        <v>131</v>
      </c>
      <c r="F17" s="30" t="s">
        <v>131</v>
      </c>
      <c r="G17" s="30" t="s">
        <v>131</v>
      </c>
      <c r="H17" s="30" t="s">
        <v>131</v>
      </c>
      <c r="I17" s="31" t="s">
        <v>131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16" t="s">
        <v>113</v>
      </c>
      <c r="D18" s="29" t="s">
        <v>132</v>
      </c>
      <c r="E18" s="30" t="s">
        <v>132</v>
      </c>
      <c r="F18" s="30" t="s">
        <v>132</v>
      </c>
      <c r="G18" s="30" t="s">
        <v>132</v>
      </c>
      <c r="H18" s="30" t="s">
        <v>132</v>
      </c>
      <c r="I18" s="31" t="s">
        <v>132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16" t="s">
        <v>114</v>
      </c>
      <c r="D19" s="29" t="s">
        <v>133</v>
      </c>
      <c r="E19" s="30" t="s">
        <v>133</v>
      </c>
      <c r="F19" s="30" t="s">
        <v>133</v>
      </c>
      <c r="G19" s="30" t="s">
        <v>133</v>
      </c>
      <c r="H19" s="30" t="s">
        <v>133</v>
      </c>
      <c r="I19" s="31" t="s">
        <v>133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16" t="s">
        <v>115</v>
      </c>
      <c r="D20" s="29" t="s">
        <v>134</v>
      </c>
      <c r="E20" s="30" t="s">
        <v>134</v>
      </c>
      <c r="F20" s="30" t="s">
        <v>134</v>
      </c>
      <c r="G20" s="30" t="s">
        <v>134</v>
      </c>
      <c r="H20" s="30" t="s">
        <v>134</v>
      </c>
      <c r="I20" s="31" t="s">
        <v>134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16" t="s">
        <v>116</v>
      </c>
      <c r="D21" s="29" t="s">
        <v>135</v>
      </c>
      <c r="E21" s="30" t="s">
        <v>135</v>
      </c>
      <c r="F21" s="30" t="s">
        <v>135</v>
      </c>
      <c r="G21" s="30" t="s">
        <v>135</v>
      </c>
      <c r="H21" s="30" t="s">
        <v>135</v>
      </c>
      <c r="I21" s="31" t="s">
        <v>135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16" t="s">
        <v>117</v>
      </c>
      <c r="D22" s="29" t="s">
        <v>136</v>
      </c>
      <c r="E22" s="30" t="s">
        <v>136</v>
      </c>
      <c r="F22" s="30" t="s">
        <v>136</v>
      </c>
      <c r="G22" s="30" t="s">
        <v>136</v>
      </c>
      <c r="H22" s="30" t="s">
        <v>136</v>
      </c>
      <c r="I22" s="31" t="s">
        <v>136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16" t="s">
        <v>118</v>
      </c>
      <c r="D23" s="29" t="s">
        <v>28</v>
      </c>
      <c r="E23" s="30" t="s">
        <v>28</v>
      </c>
      <c r="F23" s="30" t="s">
        <v>28</v>
      </c>
      <c r="G23" s="30" t="s">
        <v>28</v>
      </c>
      <c r="H23" s="30" t="s">
        <v>28</v>
      </c>
      <c r="I23" s="31" t="s">
        <v>28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16" t="s">
        <v>119</v>
      </c>
      <c r="D24" s="29" t="s">
        <v>137</v>
      </c>
      <c r="E24" s="30" t="s">
        <v>137</v>
      </c>
      <c r="F24" s="30" t="s">
        <v>137</v>
      </c>
      <c r="G24" s="30" t="s">
        <v>137</v>
      </c>
      <c r="H24" s="30" t="s">
        <v>137</v>
      </c>
      <c r="I24" s="31" t="s">
        <v>137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16" t="s">
        <v>120</v>
      </c>
      <c r="D25" s="29" t="s">
        <v>138</v>
      </c>
      <c r="E25" s="30" t="s">
        <v>138</v>
      </c>
      <c r="F25" s="30" t="s">
        <v>138</v>
      </c>
      <c r="G25" s="30" t="s">
        <v>138</v>
      </c>
      <c r="H25" s="30" t="s">
        <v>138</v>
      </c>
      <c r="I25" s="31" t="s">
        <v>138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16" t="s">
        <v>121</v>
      </c>
      <c r="D26" s="29" t="s">
        <v>29</v>
      </c>
      <c r="E26" s="30" t="s">
        <v>29</v>
      </c>
      <c r="F26" s="30" t="s">
        <v>29</v>
      </c>
      <c r="G26" s="30" t="s">
        <v>29</v>
      </c>
      <c r="H26" s="30" t="s">
        <v>29</v>
      </c>
      <c r="I26" s="31" t="s">
        <v>29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16" t="s">
        <v>122</v>
      </c>
      <c r="D27" s="29" t="s">
        <v>139</v>
      </c>
      <c r="E27" s="30" t="s">
        <v>139</v>
      </c>
      <c r="F27" s="30" t="s">
        <v>139</v>
      </c>
      <c r="G27" s="30" t="s">
        <v>139</v>
      </c>
      <c r="H27" s="30" t="s">
        <v>139</v>
      </c>
      <c r="I27" s="31" t="s">
        <v>139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19</v>
      </c>
      <c r="K55" s="12">
        <f t="shared" ref="K55:Q55" si="4">COUNTIF(K9:K53,"&lt;70")</f>
        <v>19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7" sqref="K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38" t="s">
        <v>142</v>
      </c>
      <c r="E4" s="38"/>
      <c r="F4" s="38"/>
      <c r="G4" s="38"/>
      <c r="I4" t="s">
        <v>1</v>
      </c>
      <c r="J4" s="26" t="s">
        <v>177</v>
      </c>
      <c r="K4" s="26"/>
      <c r="M4" t="s">
        <v>2</v>
      </c>
      <c r="N4" s="27">
        <v>45005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143</v>
      </c>
      <c r="D9" s="37" t="s">
        <v>160</v>
      </c>
      <c r="E9" s="37" t="s">
        <v>160</v>
      </c>
      <c r="F9" s="37" t="s">
        <v>160</v>
      </c>
      <c r="G9" s="37" t="s">
        <v>160</v>
      </c>
      <c r="H9" s="37" t="s">
        <v>160</v>
      </c>
      <c r="I9" s="37" t="s">
        <v>160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16" t="s">
        <v>144</v>
      </c>
      <c r="D10" s="37" t="s">
        <v>161</v>
      </c>
      <c r="E10" s="37" t="s">
        <v>161</v>
      </c>
      <c r="F10" s="37" t="s">
        <v>161</v>
      </c>
      <c r="G10" s="37" t="s">
        <v>161</v>
      </c>
      <c r="H10" s="37" t="s">
        <v>161</v>
      </c>
      <c r="I10" s="37" t="s">
        <v>161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0</v>
      </c>
    </row>
    <row r="11" spans="2:18" x14ac:dyDescent="0.3">
      <c r="B11" s="6">
        <f t="shared" ref="B11:B53" si="1">B10+1</f>
        <v>3</v>
      </c>
      <c r="C11" s="16" t="s">
        <v>145</v>
      </c>
      <c r="D11" s="37" t="s">
        <v>162</v>
      </c>
      <c r="E11" s="37" t="s">
        <v>162</v>
      </c>
      <c r="F11" s="37" t="s">
        <v>162</v>
      </c>
      <c r="G11" s="37" t="s">
        <v>162</v>
      </c>
      <c r="H11" s="37" t="s">
        <v>162</v>
      </c>
      <c r="I11" s="37" t="s">
        <v>162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16" t="s">
        <v>146</v>
      </c>
      <c r="D12" s="37" t="s">
        <v>163</v>
      </c>
      <c r="E12" s="37" t="s">
        <v>163</v>
      </c>
      <c r="F12" s="37" t="s">
        <v>163</v>
      </c>
      <c r="G12" s="37" t="s">
        <v>163</v>
      </c>
      <c r="H12" s="37" t="s">
        <v>163</v>
      </c>
      <c r="I12" s="37" t="s">
        <v>163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16" t="s">
        <v>147</v>
      </c>
      <c r="D13" s="37" t="s">
        <v>164</v>
      </c>
      <c r="E13" s="37" t="s">
        <v>164</v>
      </c>
      <c r="F13" s="37" t="s">
        <v>164</v>
      </c>
      <c r="G13" s="37" t="s">
        <v>164</v>
      </c>
      <c r="H13" s="37" t="s">
        <v>164</v>
      </c>
      <c r="I13" s="37" t="s">
        <v>164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16" t="s">
        <v>148</v>
      </c>
      <c r="D14" s="37" t="s">
        <v>165</v>
      </c>
      <c r="E14" s="37" t="s">
        <v>165</v>
      </c>
      <c r="F14" s="37" t="s">
        <v>165</v>
      </c>
      <c r="G14" s="37" t="s">
        <v>165</v>
      </c>
      <c r="H14" s="37" t="s">
        <v>165</v>
      </c>
      <c r="I14" s="37" t="s">
        <v>165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16" t="s">
        <v>149</v>
      </c>
      <c r="D15" s="37" t="s">
        <v>166</v>
      </c>
      <c r="E15" s="37" t="s">
        <v>166</v>
      </c>
      <c r="F15" s="37" t="s">
        <v>166</v>
      </c>
      <c r="G15" s="37" t="s">
        <v>166</v>
      </c>
      <c r="H15" s="37" t="s">
        <v>166</v>
      </c>
      <c r="I15" s="37" t="s">
        <v>166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16" t="s">
        <v>150</v>
      </c>
      <c r="D16" s="37" t="s">
        <v>167</v>
      </c>
      <c r="E16" s="37" t="s">
        <v>167</v>
      </c>
      <c r="F16" s="37" t="s">
        <v>167</v>
      </c>
      <c r="G16" s="37" t="s">
        <v>167</v>
      </c>
      <c r="H16" s="37" t="s">
        <v>167</v>
      </c>
      <c r="I16" s="37" t="s">
        <v>167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16" t="s">
        <v>151</v>
      </c>
      <c r="D17" s="37" t="s">
        <v>168</v>
      </c>
      <c r="E17" s="37" t="s">
        <v>168</v>
      </c>
      <c r="F17" s="37" t="s">
        <v>168</v>
      </c>
      <c r="G17" s="37" t="s">
        <v>168</v>
      </c>
      <c r="H17" s="37" t="s">
        <v>168</v>
      </c>
      <c r="I17" s="37" t="s">
        <v>168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16" t="s">
        <v>152</v>
      </c>
      <c r="D18" s="37" t="s">
        <v>169</v>
      </c>
      <c r="E18" s="37" t="s">
        <v>169</v>
      </c>
      <c r="F18" s="37" t="s">
        <v>169</v>
      </c>
      <c r="G18" s="37" t="s">
        <v>169</v>
      </c>
      <c r="H18" s="37" t="s">
        <v>169</v>
      </c>
      <c r="I18" s="37" t="s">
        <v>169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16" t="s">
        <v>153</v>
      </c>
      <c r="D19" s="37" t="s">
        <v>170</v>
      </c>
      <c r="E19" s="37" t="s">
        <v>170</v>
      </c>
      <c r="F19" s="37" t="s">
        <v>170</v>
      </c>
      <c r="G19" s="37" t="s">
        <v>170</v>
      </c>
      <c r="H19" s="37" t="s">
        <v>170</v>
      </c>
      <c r="I19" s="37" t="s">
        <v>170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16" t="s">
        <v>154</v>
      </c>
      <c r="D20" s="37" t="s">
        <v>171</v>
      </c>
      <c r="E20" s="37" t="s">
        <v>171</v>
      </c>
      <c r="F20" s="37" t="s">
        <v>171</v>
      </c>
      <c r="G20" s="37" t="s">
        <v>171</v>
      </c>
      <c r="H20" s="37" t="s">
        <v>171</v>
      </c>
      <c r="I20" s="37" t="s">
        <v>171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16" t="s">
        <v>155</v>
      </c>
      <c r="D21" s="37" t="s">
        <v>172</v>
      </c>
      <c r="E21" s="37" t="s">
        <v>172</v>
      </c>
      <c r="F21" s="37" t="s">
        <v>172</v>
      </c>
      <c r="G21" s="37" t="s">
        <v>172</v>
      </c>
      <c r="H21" s="37" t="s">
        <v>172</v>
      </c>
      <c r="I21" s="37" t="s">
        <v>172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16" t="s">
        <v>156</v>
      </c>
      <c r="D22" s="37" t="s">
        <v>173</v>
      </c>
      <c r="E22" s="37" t="s">
        <v>173</v>
      </c>
      <c r="F22" s="37" t="s">
        <v>173</v>
      </c>
      <c r="G22" s="37" t="s">
        <v>173</v>
      </c>
      <c r="H22" s="37" t="s">
        <v>173</v>
      </c>
      <c r="I22" s="37" t="s">
        <v>173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16" t="s">
        <v>157</v>
      </c>
      <c r="D23" s="37" t="s">
        <v>174</v>
      </c>
      <c r="E23" s="37" t="s">
        <v>174</v>
      </c>
      <c r="F23" s="37" t="s">
        <v>174</v>
      </c>
      <c r="G23" s="37" t="s">
        <v>174</v>
      </c>
      <c r="H23" s="37" t="s">
        <v>174</v>
      </c>
      <c r="I23" s="37" t="s">
        <v>174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16" t="s">
        <v>158</v>
      </c>
      <c r="D24" s="37" t="s">
        <v>175</v>
      </c>
      <c r="E24" s="37" t="s">
        <v>175</v>
      </c>
      <c r="F24" s="37" t="s">
        <v>175</v>
      </c>
      <c r="G24" s="37" t="s">
        <v>175</v>
      </c>
      <c r="H24" s="37" t="s">
        <v>175</v>
      </c>
      <c r="I24" s="37" t="s">
        <v>175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16" t="s">
        <v>159</v>
      </c>
      <c r="D25" s="37" t="s">
        <v>176</v>
      </c>
      <c r="E25" s="37" t="s">
        <v>176</v>
      </c>
      <c r="F25" s="37" t="s">
        <v>176</v>
      </c>
      <c r="G25" s="37" t="s">
        <v>176</v>
      </c>
      <c r="H25" s="37" t="s">
        <v>176</v>
      </c>
      <c r="I25" s="37" t="s">
        <v>176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17</v>
      </c>
      <c r="K55" s="12">
        <f t="shared" ref="K55:Q55" si="4">COUNTIF(K9:K53,"&lt;70")</f>
        <v>17</v>
      </c>
      <c r="L55" s="12">
        <f t="shared" si="4"/>
        <v>17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S9" sqref="S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38" t="s">
        <v>178</v>
      </c>
      <c r="E4" s="38"/>
      <c r="F4" s="38"/>
      <c r="G4" s="38"/>
      <c r="I4" t="s">
        <v>1</v>
      </c>
      <c r="J4" s="26" t="s">
        <v>177</v>
      </c>
      <c r="K4" s="26"/>
      <c r="M4" t="s">
        <v>2</v>
      </c>
      <c r="N4" s="27">
        <v>45005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141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143</v>
      </c>
      <c r="D9" s="37" t="s">
        <v>160</v>
      </c>
      <c r="E9" s="37" t="s">
        <v>160</v>
      </c>
      <c r="F9" s="37" t="s">
        <v>160</v>
      </c>
      <c r="G9" s="37" t="s">
        <v>160</v>
      </c>
      <c r="H9" s="37" t="s">
        <v>160</v>
      </c>
      <c r="I9" s="37" t="s">
        <v>160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16" t="s">
        <v>144</v>
      </c>
      <c r="D10" s="37" t="s">
        <v>161</v>
      </c>
      <c r="E10" s="37" t="s">
        <v>161</v>
      </c>
      <c r="F10" s="37" t="s">
        <v>161</v>
      </c>
      <c r="G10" s="37" t="s">
        <v>161</v>
      </c>
      <c r="H10" s="37" t="s">
        <v>161</v>
      </c>
      <c r="I10" s="37" t="s">
        <v>161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0</v>
      </c>
    </row>
    <row r="11" spans="2:18" x14ac:dyDescent="0.3">
      <c r="B11" s="6">
        <f t="shared" ref="B11:B53" si="1">B10+1</f>
        <v>3</v>
      </c>
      <c r="C11" s="16" t="s">
        <v>145</v>
      </c>
      <c r="D11" s="37" t="s">
        <v>162</v>
      </c>
      <c r="E11" s="37" t="s">
        <v>162</v>
      </c>
      <c r="F11" s="37" t="s">
        <v>162</v>
      </c>
      <c r="G11" s="37" t="s">
        <v>162</v>
      </c>
      <c r="H11" s="37" t="s">
        <v>162</v>
      </c>
      <c r="I11" s="37" t="s">
        <v>162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16" t="s">
        <v>146</v>
      </c>
      <c r="D12" s="37" t="s">
        <v>163</v>
      </c>
      <c r="E12" s="37" t="s">
        <v>163</v>
      </c>
      <c r="F12" s="37" t="s">
        <v>163</v>
      </c>
      <c r="G12" s="37" t="s">
        <v>163</v>
      </c>
      <c r="H12" s="37" t="s">
        <v>163</v>
      </c>
      <c r="I12" s="37" t="s">
        <v>163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16" t="s">
        <v>147</v>
      </c>
      <c r="D13" s="37" t="s">
        <v>164</v>
      </c>
      <c r="E13" s="37" t="s">
        <v>164</v>
      </c>
      <c r="F13" s="37" t="s">
        <v>164</v>
      </c>
      <c r="G13" s="37" t="s">
        <v>164</v>
      </c>
      <c r="H13" s="37" t="s">
        <v>164</v>
      </c>
      <c r="I13" s="37" t="s">
        <v>164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16" t="s">
        <v>148</v>
      </c>
      <c r="D14" s="37" t="s">
        <v>165</v>
      </c>
      <c r="E14" s="37" t="s">
        <v>165</v>
      </c>
      <c r="F14" s="37" t="s">
        <v>165</v>
      </c>
      <c r="G14" s="37" t="s">
        <v>165</v>
      </c>
      <c r="H14" s="37" t="s">
        <v>165</v>
      </c>
      <c r="I14" s="37" t="s">
        <v>165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16" t="s">
        <v>149</v>
      </c>
      <c r="D15" s="37" t="s">
        <v>166</v>
      </c>
      <c r="E15" s="37" t="s">
        <v>166</v>
      </c>
      <c r="F15" s="37" t="s">
        <v>166</v>
      </c>
      <c r="G15" s="37" t="s">
        <v>166</v>
      </c>
      <c r="H15" s="37" t="s">
        <v>166</v>
      </c>
      <c r="I15" s="37" t="s">
        <v>166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16" t="s">
        <v>151</v>
      </c>
      <c r="D16" s="37" t="s">
        <v>168</v>
      </c>
      <c r="E16" s="37" t="s">
        <v>168</v>
      </c>
      <c r="F16" s="37" t="s">
        <v>168</v>
      </c>
      <c r="G16" s="37" t="s">
        <v>168</v>
      </c>
      <c r="H16" s="37" t="s">
        <v>168</v>
      </c>
      <c r="I16" s="37" t="s">
        <v>168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16" t="s">
        <v>110</v>
      </c>
      <c r="D17" s="37" t="s">
        <v>129</v>
      </c>
      <c r="E17" s="37" t="s">
        <v>129</v>
      </c>
      <c r="F17" s="37" t="s">
        <v>129</v>
      </c>
      <c r="G17" s="37" t="s">
        <v>129</v>
      </c>
      <c r="H17" s="37" t="s">
        <v>129</v>
      </c>
      <c r="I17" s="37" t="s">
        <v>129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16" t="s">
        <v>154</v>
      </c>
      <c r="D18" s="37" t="s">
        <v>171</v>
      </c>
      <c r="E18" s="37" t="s">
        <v>171</v>
      </c>
      <c r="F18" s="37" t="s">
        <v>171</v>
      </c>
      <c r="G18" s="37" t="s">
        <v>171</v>
      </c>
      <c r="H18" s="37" t="s">
        <v>171</v>
      </c>
      <c r="I18" s="37" t="s">
        <v>171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16" t="s">
        <v>155</v>
      </c>
      <c r="D19" s="37" t="s">
        <v>172</v>
      </c>
      <c r="E19" s="37" t="s">
        <v>172</v>
      </c>
      <c r="F19" s="37" t="s">
        <v>172</v>
      </c>
      <c r="G19" s="37" t="s">
        <v>172</v>
      </c>
      <c r="H19" s="37" t="s">
        <v>172</v>
      </c>
      <c r="I19" s="37" t="s">
        <v>172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16" t="s">
        <v>156</v>
      </c>
      <c r="D20" s="37" t="s">
        <v>173</v>
      </c>
      <c r="E20" s="37" t="s">
        <v>173</v>
      </c>
      <c r="F20" s="37" t="s">
        <v>173</v>
      </c>
      <c r="G20" s="37" t="s">
        <v>173</v>
      </c>
      <c r="H20" s="37" t="s">
        <v>173</v>
      </c>
      <c r="I20" s="37" t="s">
        <v>173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16" t="s">
        <v>157</v>
      </c>
      <c r="D21" s="37" t="s">
        <v>174</v>
      </c>
      <c r="E21" s="37" t="s">
        <v>174</v>
      </c>
      <c r="F21" s="37" t="s">
        <v>174</v>
      </c>
      <c r="G21" s="37" t="s">
        <v>174</v>
      </c>
      <c r="H21" s="37" t="s">
        <v>174</v>
      </c>
      <c r="I21" s="37" t="s">
        <v>174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16" t="s">
        <v>158</v>
      </c>
      <c r="D22" s="37" t="s">
        <v>175</v>
      </c>
      <c r="E22" s="37" t="s">
        <v>175</v>
      </c>
      <c r="F22" s="37" t="s">
        <v>175</v>
      </c>
      <c r="G22" s="37" t="s">
        <v>175</v>
      </c>
      <c r="H22" s="37" t="s">
        <v>175</v>
      </c>
      <c r="I22" s="37" t="s">
        <v>175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16" t="s">
        <v>159</v>
      </c>
      <c r="D23" s="37" t="s">
        <v>176</v>
      </c>
      <c r="E23" s="37" t="s">
        <v>176</v>
      </c>
      <c r="F23" s="37" t="s">
        <v>176</v>
      </c>
      <c r="G23" s="37" t="s">
        <v>176</v>
      </c>
      <c r="H23" s="37" t="s">
        <v>176</v>
      </c>
      <c r="I23" s="37" t="s">
        <v>176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16" t="s">
        <v>122</v>
      </c>
      <c r="D24" s="37" t="s">
        <v>139</v>
      </c>
      <c r="E24" s="37" t="s">
        <v>139</v>
      </c>
      <c r="F24" s="37" t="s">
        <v>139</v>
      </c>
      <c r="G24" s="37" t="s">
        <v>139</v>
      </c>
      <c r="H24" s="37" t="s">
        <v>139</v>
      </c>
      <c r="I24" s="37" t="s">
        <v>139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16</v>
      </c>
      <c r="K55" s="12">
        <f t="shared" ref="K55:Q55" si="4">COUNTIF(K9:K53,"&lt;70")</f>
        <v>16</v>
      </c>
      <c r="L55" s="12">
        <f t="shared" si="4"/>
        <v>16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8" zoomScale="84" zoomScaleNormal="84" workbookViewId="0">
      <selection activeCell="T6" sqref="T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90</v>
      </c>
      <c r="E4" s="25"/>
      <c r="F4" s="25"/>
      <c r="G4" s="25"/>
      <c r="I4" t="s">
        <v>1</v>
      </c>
      <c r="J4" s="26" t="s">
        <v>91</v>
      </c>
      <c r="K4" s="26"/>
      <c r="M4" t="s">
        <v>2</v>
      </c>
      <c r="N4" s="27">
        <v>45005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27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39" t="s">
        <v>60</v>
      </c>
      <c r="E9" s="30" t="s">
        <v>60</v>
      </c>
      <c r="F9" s="30" t="s">
        <v>60</v>
      </c>
      <c r="G9" s="30" t="s">
        <v>60</v>
      </c>
      <c r="H9" s="30" t="s">
        <v>60</v>
      </c>
      <c r="I9" s="31" t="s">
        <v>60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31</v>
      </c>
      <c r="D10" s="39" t="s">
        <v>61</v>
      </c>
      <c r="E10" s="30" t="s">
        <v>61</v>
      </c>
      <c r="F10" s="30" t="s">
        <v>61</v>
      </c>
      <c r="G10" s="30" t="s">
        <v>61</v>
      </c>
      <c r="H10" s="30" t="s">
        <v>61</v>
      </c>
      <c r="I10" s="31" t="s">
        <v>61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SUM(J10:P10)/7</f>
        <v>0</v>
      </c>
    </row>
    <row r="11" spans="2:18" x14ac:dyDescent="0.3">
      <c r="B11" s="6">
        <f t="shared" ref="B11:B53" si="1">B10+1</f>
        <v>3</v>
      </c>
      <c r="C11" s="6" t="s">
        <v>32</v>
      </c>
      <c r="D11" s="39" t="s">
        <v>62</v>
      </c>
      <c r="E11" s="30" t="s">
        <v>62</v>
      </c>
      <c r="F11" s="30" t="s">
        <v>62</v>
      </c>
      <c r="G11" s="30" t="s">
        <v>62</v>
      </c>
      <c r="H11" s="30" t="s">
        <v>62</v>
      </c>
      <c r="I11" s="31" t="s">
        <v>62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33</v>
      </c>
      <c r="D12" s="39" t="s">
        <v>63</v>
      </c>
      <c r="E12" s="30" t="s">
        <v>63</v>
      </c>
      <c r="F12" s="30" t="s">
        <v>63</v>
      </c>
      <c r="G12" s="30" t="s">
        <v>63</v>
      </c>
      <c r="H12" s="30" t="s">
        <v>63</v>
      </c>
      <c r="I12" s="31" t="s">
        <v>63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34</v>
      </c>
      <c r="D13" s="39" t="s">
        <v>64</v>
      </c>
      <c r="E13" s="30" t="s">
        <v>64</v>
      </c>
      <c r="F13" s="30" t="s">
        <v>64</v>
      </c>
      <c r="G13" s="30" t="s">
        <v>64</v>
      </c>
      <c r="H13" s="30" t="s">
        <v>64</v>
      </c>
      <c r="I13" s="31" t="s">
        <v>64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35</v>
      </c>
      <c r="D14" s="39" t="s">
        <v>65</v>
      </c>
      <c r="E14" s="30" t="s">
        <v>65</v>
      </c>
      <c r="F14" s="30" t="s">
        <v>65</v>
      </c>
      <c r="G14" s="30" t="s">
        <v>65</v>
      </c>
      <c r="H14" s="30" t="s">
        <v>65</v>
      </c>
      <c r="I14" s="31" t="s">
        <v>65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36</v>
      </c>
      <c r="D15" s="39" t="s">
        <v>66</v>
      </c>
      <c r="E15" s="30" t="s">
        <v>66</v>
      </c>
      <c r="F15" s="30" t="s">
        <v>66</v>
      </c>
      <c r="G15" s="30" t="s">
        <v>66</v>
      </c>
      <c r="H15" s="30" t="s">
        <v>66</v>
      </c>
      <c r="I15" s="31" t="s">
        <v>66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37</v>
      </c>
      <c r="D16" s="39" t="s">
        <v>67</v>
      </c>
      <c r="E16" s="30" t="s">
        <v>67</v>
      </c>
      <c r="F16" s="30" t="s">
        <v>67</v>
      </c>
      <c r="G16" s="30" t="s">
        <v>67</v>
      </c>
      <c r="H16" s="30" t="s">
        <v>67</v>
      </c>
      <c r="I16" s="31" t="s">
        <v>67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38</v>
      </c>
      <c r="D17" s="39" t="s">
        <v>68</v>
      </c>
      <c r="E17" s="30" t="s">
        <v>68</v>
      </c>
      <c r="F17" s="30" t="s">
        <v>68</v>
      </c>
      <c r="G17" s="30" t="s">
        <v>68</v>
      </c>
      <c r="H17" s="30" t="s">
        <v>68</v>
      </c>
      <c r="I17" s="31" t="s">
        <v>68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39</v>
      </c>
      <c r="D18" s="39" t="s">
        <v>69</v>
      </c>
      <c r="E18" s="30" t="s">
        <v>69</v>
      </c>
      <c r="F18" s="30" t="s">
        <v>69</v>
      </c>
      <c r="G18" s="30" t="s">
        <v>69</v>
      </c>
      <c r="H18" s="30" t="s">
        <v>69</v>
      </c>
      <c r="I18" s="31" t="s">
        <v>69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40</v>
      </c>
      <c r="D19" s="39" t="s">
        <v>70</v>
      </c>
      <c r="E19" s="30" t="s">
        <v>70</v>
      </c>
      <c r="F19" s="30" t="s">
        <v>70</v>
      </c>
      <c r="G19" s="30" t="s">
        <v>70</v>
      </c>
      <c r="H19" s="30" t="s">
        <v>70</v>
      </c>
      <c r="I19" s="31" t="s">
        <v>70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41</v>
      </c>
      <c r="D20" s="39" t="s">
        <v>71</v>
      </c>
      <c r="E20" s="30" t="s">
        <v>71</v>
      </c>
      <c r="F20" s="30" t="s">
        <v>71</v>
      </c>
      <c r="G20" s="30" t="s">
        <v>71</v>
      </c>
      <c r="H20" s="30" t="s">
        <v>71</v>
      </c>
      <c r="I20" s="31" t="s">
        <v>71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42</v>
      </c>
      <c r="D21" s="39" t="s">
        <v>72</v>
      </c>
      <c r="E21" s="30" t="s">
        <v>72</v>
      </c>
      <c r="F21" s="30" t="s">
        <v>72</v>
      </c>
      <c r="G21" s="30" t="s">
        <v>72</v>
      </c>
      <c r="H21" s="30" t="s">
        <v>72</v>
      </c>
      <c r="I21" s="31" t="s">
        <v>72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43</v>
      </c>
      <c r="D22" s="39" t="s">
        <v>73</v>
      </c>
      <c r="E22" s="30" t="s">
        <v>73</v>
      </c>
      <c r="F22" s="30" t="s">
        <v>73</v>
      </c>
      <c r="G22" s="30" t="s">
        <v>73</v>
      </c>
      <c r="H22" s="30" t="s">
        <v>73</v>
      </c>
      <c r="I22" s="31" t="s">
        <v>73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44</v>
      </c>
      <c r="D23" s="39" t="s">
        <v>74</v>
      </c>
      <c r="E23" s="30" t="s">
        <v>74</v>
      </c>
      <c r="F23" s="30" t="s">
        <v>74</v>
      </c>
      <c r="G23" s="30" t="s">
        <v>74</v>
      </c>
      <c r="H23" s="30" t="s">
        <v>74</v>
      </c>
      <c r="I23" s="31" t="s">
        <v>74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 t="s">
        <v>45</v>
      </c>
      <c r="D24" s="39" t="s">
        <v>75</v>
      </c>
      <c r="E24" s="30" t="s">
        <v>75</v>
      </c>
      <c r="F24" s="30" t="s">
        <v>75</v>
      </c>
      <c r="G24" s="30" t="s">
        <v>75</v>
      </c>
      <c r="H24" s="30" t="s">
        <v>75</v>
      </c>
      <c r="I24" s="31" t="s">
        <v>75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 t="s">
        <v>46</v>
      </c>
      <c r="D25" s="39" t="s">
        <v>76</v>
      </c>
      <c r="E25" s="30" t="s">
        <v>76</v>
      </c>
      <c r="F25" s="30" t="s">
        <v>76</v>
      </c>
      <c r="G25" s="30" t="s">
        <v>76</v>
      </c>
      <c r="H25" s="30" t="s">
        <v>76</v>
      </c>
      <c r="I25" s="31" t="s">
        <v>76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 t="s">
        <v>47</v>
      </c>
      <c r="D26" s="39" t="s">
        <v>77</v>
      </c>
      <c r="E26" s="30" t="s">
        <v>77</v>
      </c>
      <c r="F26" s="30" t="s">
        <v>77</v>
      </c>
      <c r="G26" s="30" t="s">
        <v>77</v>
      </c>
      <c r="H26" s="30" t="s">
        <v>77</v>
      </c>
      <c r="I26" s="31" t="s">
        <v>77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 t="s">
        <v>48</v>
      </c>
      <c r="D27" s="39" t="s">
        <v>78</v>
      </c>
      <c r="E27" s="30" t="s">
        <v>78</v>
      </c>
      <c r="F27" s="30" t="s">
        <v>78</v>
      </c>
      <c r="G27" s="30" t="s">
        <v>78</v>
      </c>
      <c r="H27" s="30" t="s">
        <v>78</v>
      </c>
      <c r="I27" s="31" t="s">
        <v>78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3">
      <c r="B28" s="6">
        <f t="shared" si="1"/>
        <v>20</v>
      </c>
      <c r="C28" s="6" t="s">
        <v>49</v>
      </c>
      <c r="D28" s="39" t="s">
        <v>79</v>
      </c>
      <c r="E28" s="30" t="s">
        <v>79</v>
      </c>
      <c r="F28" s="30" t="s">
        <v>79</v>
      </c>
      <c r="G28" s="30" t="s">
        <v>79</v>
      </c>
      <c r="H28" s="30" t="s">
        <v>79</v>
      </c>
      <c r="I28" s="31" t="s">
        <v>79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6" t="s">
        <v>50</v>
      </c>
      <c r="D29" s="39" t="s">
        <v>80</v>
      </c>
      <c r="E29" s="30" t="s">
        <v>80</v>
      </c>
      <c r="F29" s="30" t="s">
        <v>80</v>
      </c>
      <c r="G29" s="30" t="s">
        <v>80</v>
      </c>
      <c r="H29" s="30" t="s">
        <v>80</v>
      </c>
      <c r="I29" s="31" t="s">
        <v>80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6" t="s">
        <v>51</v>
      </c>
      <c r="D30" s="39" t="s">
        <v>81</v>
      </c>
      <c r="E30" s="30" t="s">
        <v>81</v>
      </c>
      <c r="F30" s="30" t="s">
        <v>81</v>
      </c>
      <c r="G30" s="30" t="s">
        <v>81</v>
      </c>
      <c r="H30" s="30" t="s">
        <v>81</v>
      </c>
      <c r="I30" s="31" t="s">
        <v>81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6" t="s">
        <v>52</v>
      </c>
      <c r="D31" s="39" t="s">
        <v>82</v>
      </c>
      <c r="E31" s="30" t="s">
        <v>82</v>
      </c>
      <c r="F31" s="30" t="s">
        <v>82</v>
      </c>
      <c r="G31" s="30" t="s">
        <v>82</v>
      </c>
      <c r="H31" s="30" t="s">
        <v>82</v>
      </c>
      <c r="I31" s="31" t="s">
        <v>82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6" t="s">
        <v>53</v>
      </c>
      <c r="D32" s="39" t="s">
        <v>83</v>
      </c>
      <c r="E32" s="30" t="s">
        <v>83</v>
      </c>
      <c r="F32" s="30" t="s">
        <v>83</v>
      </c>
      <c r="G32" s="30" t="s">
        <v>83</v>
      </c>
      <c r="H32" s="30" t="s">
        <v>83</v>
      </c>
      <c r="I32" s="31" t="s">
        <v>83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6" t="s">
        <v>54</v>
      </c>
      <c r="D33" s="39" t="s">
        <v>84</v>
      </c>
      <c r="E33" s="30" t="s">
        <v>84</v>
      </c>
      <c r="F33" s="30" t="s">
        <v>84</v>
      </c>
      <c r="G33" s="30" t="s">
        <v>84</v>
      </c>
      <c r="H33" s="30" t="s">
        <v>84</v>
      </c>
      <c r="I33" s="31" t="s">
        <v>84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6" t="s">
        <v>55</v>
      </c>
      <c r="D34" s="39" t="s">
        <v>85</v>
      </c>
      <c r="E34" s="30" t="s">
        <v>85</v>
      </c>
      <c r="F34" s="30" t="s">
        <v>85</v>
      </c>
      <c r="G34" s="30" t="s">
        <v>85</v>
      </c>
      <c r="H34" s="30" t="s">
        <v>85</v>
      </c>
      <c r="I34" s="31" t="s">
        <v>85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6" t="s">
        <v>56</v>
      </c>
      <c r="D35" s="39" t="s">
        <v>86</v>
      </c>
      <c r="E35" s="30" t="s">
        <v>86</v>
      </c>
      <c r="F35" s="30" t="s">
        <v>86</v>
      </c>
      <c r="G35" s="30" t="s">
        <v>86</v>
      </c>
      <c r="H35" s="30" t="s">
        <v>86</v>
      </c>
      <c r="I35" s="31" t="s">
        <v>86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6" t="s">
        <v>57</v>
      </c>
      <c r="D36" s="39" t="s">
        <v>87</v>
      </c>
      <c r="E36" s="30" t="s">
        <v>87</v>
      </c>
      <c r="F36" s="30" t="s">
        <v>87</v>
      </c>
      <c r="G36" s="30" t="s">
        <v>87</v>
      </c>
      <c r="H36" s="30" t="s">
        <v>87</v>
      </c>
      <c r="I36" s="31" t="s">
        <v>87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6" t="s">
        <v>58</v>
      </c>
      <c r="D37" s="39" t="s">
        <v>88</v>
      </c>
      <c r="E37" s="30" t="s">
        <v>88</v>
      </c>
      <c r="F37" s="30" t="s">
        <v>88</v>
      </c>
      <c r="G37" s="30" t="s">
        <v>88</v>
      </c>
      <c r="H37" s="30" t="s">
        <v>88</v>
      </c>
      <c r="I37" s="31" t="s">
        <v>88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6" t="s">
        <v>59</v>
      </c>
      <c r="D38" s="39" t="s">
        <v>89</v>
      </c>
      <c r="E38" s="30" t="s">
        <v>89</v>
      </c>
      <c r="F38" s="30" t="s">
        <v>89</v>
      </c>
      <c r="G38" s="30" t="s">
        <v>89</v>
      </c>
      <c r="H38" s="30" t="s">
        <v>89</v>
      </c>
      <c r="I38" s="31" t="s">
        <v>89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30</v>
      </c>
      <c r="K55" s="12">
        <f t="shared" ref="K55:Q55" si="4">COUNTIF(K9:K53,"&lt;70")</f>
        <v>30</v>
      </c>
      <c r="L55" s="12">
        <f t="shared" si="4"/>
        <v>30</v>
      </c>
      <c r="M55" s="12">
        <f t="shared" si="4"/>
        <v>30</v>
      </c>
      <c r="N55" s="12">
        <f t="shared" si="4"/>
        <v>30</v>
      </c>
      <c r="O55" s="12">
        <f t="shared" si="4"/>
        <v>30</v>
      </c>
      <c r="P55" s="12">
        <f t="shared" si="4"/>
        <v>30</v>
      </c>
      <c r="Q55" s="12">
        <f t="shared" si="4"/>
        <v>30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30</v>
      </c>
      <c r="K56" s="12">
        <f t="shared" ref="K56:Q56" si="5">COUNT(K9:K53)</f>
        <v>30</v>
      </c>
      <c r="L56" s="12">
        <f t="shared" si="5"/>
        <v>30</v>
      </c>
      <c r="M56" s="12">
        <f t="shared" si="5"/>
        <v>30</v>
      </c>
      <c r="N56" s="12">
        <f t="shared" si="5"/>
        <v>30</v>
      </c>
      <c r="O56" s="12">
        <f t="shared" si="5"/>
        <v>30</v>
      </c>
      <c r="P56" s="12">
        <f t="shared" si="5"/>
        <v>30</v>
      </c>
      <c r="Q56" s="12">
        <f t="shared" si="5"/>
        <v>30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N5" sqref="N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3">
      <c r="C4" t="s">
        <v>0</v>
      </c>
      <c r="D4" s="25" t="s">
        <v>90</v>
      </c>
      <c r="E4" s="25"/>
      <c r="F4" s="25"/>
      <c r="G4" s="25"/>
      <c r="I4" t="s">
        <v>1</v>
      </c>
      <c r="J4" s="26" t="s">
        <v>140</v>
      </c>
      <c r="K4" s="26"/>
      <c r="M4" t="s">
        <v>2</v>
      </c>
      <c r="N4" s="27">
        <v>45005</v>
      </c>
      <c r="O4" s="2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6" t="s">
        <v>26</v>
      </c>
      <c r="E6" s="26"/>
      <c r="F6" s="26"/>
      <c r="G6" s="26"/>
      <c r="I6" s="18" t="s">
        <v>22</v>
      </c>
      <c r="J6" s="18"/>
      <c r="K6" s="19" t="s">
        <v>141</v>
      </c>
      <c r="L6" s="19"/>
      <c r="M6" s="19"/>
      <c r="N6" s="19"/>
      <c r="O6" s="19"/>
      <c r="P6" s="1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6" t="s">
        <v>92</v>
      </c>
      <c r="D9" s="37" t="s">
        <v>98</v>
      </c>
      <c r="E9" s="37" t="s">
        <v>98</v>
      </c>
      <c r="F9" s="37" t="s">
        <v>98</v>
      </c>
      <c r="G9" s="37" t="s">
        <v>98</v>
      </c>
      <c r="H9" s="37" t="s">
        <v>98</v>
      </c>
      <c r="I9" s="37" t="s">
        <v>98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16" t="s">
        <v>93</v>
      </c>
      <c r="D10" s="37" t="s">
        <v>99</v>
      </c>
      <c r="E10" s="37" t="s">
        <v>99</v>
      </c>
      <c r="F10" s="37" t="s">
        <v>99</v>
      </c>
      <c r="G10" s="37" t="s">
        <v>99</v>
      </c>
      <c r="H10" s="37" t="s">
        <v>99</v>
      </c>
      <c r="I10" s="37" t="s">
        <v>99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SUM(J10:P10)/7</f>
        <v>0</v>
      </c>
    </row>
    <row r="11" spans="2:18" x14ac:dyDescent="0.3">
      <c r="B11" s="6">
        <f t="shared" ref="B11:B53" si="1">B10+1</f>
        <v>3</v>
      </c>
      <c r="C11" s="16" t="s">
        <v>94</v>
      </c>
      <c r="D11" s="37" t="s">
        <v>100</v>
      </c>
      <c r="E11" s="37" t="s">
        <v>100</v>
      </c>
      <c r="F11" s="37" t="s">
        <v>100</v>
      </c>
      <c r="G11" s="37" t="s">
        <v>100</v>
      </c>
      <c r="H11" s="37" t="s">
        <v>100</v>
      </c>
      <c r="I11" s="37" t="s">
        <v>100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16" t="s">
        <v>95</v>
      </c>
      <c r="D12" s="37" t="s">
        <v>101</v>
      </c>
      <c r="E12" s="37" t="s">
        <v>101</v>
      </c>
      <c r="F12" s="37" t="s">
        <v>101</v>
      </c>
      <c r="G12" s="37" t="s">
        <v>101</v>
      </c>
      <c r="H12" s="37" t="s">
        <v>101</v>
      </c>
      <c r="I12" s="37" t="s">
        <v>101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16" t="s">
        <v>96</v>
      </c>
      <c r="D13" s="37" t="s">
        <v>102</v>
      </c>
      <c r="E13" s="37" t="s">
        <v>102</v>
      </c>
      <c r="F13" s="37" t="s">
        <v>102</v>
      </c>
      <c r="G13" s="37" t="s">
        <v>102</v>
      </c>
      <c r="H13" s="37" t="s">
        <v>102</v>
      </c>
      <c r="I13" s="37" t="s">
        <v>102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16" t="s">
        <v>97</v>
      </c>
      <c r="D14" s="37" t="s">
        <v>103</v>
      </c>
      <c r="E14" s="37" t="s">
        <v>103</v>
      </c>
      <c r="F14" s="37" t="s">
        <v>103</v>
      </c>
      <c r="G14" s="37" t="s">
        <v>103</v>
      </c>
      <c r="H14" s="37" t="s">
        <v>103</v>
      </c>
      <c r="I14" s="37" t="s">
        <v>103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8"/>
      <c r="D54" s="18"/>
      <c r="E54" s="1"/>
      <c r="H54" s="21" t="s">
        <v>19</v>
      </c>
      <c r="I54" s="21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8"/>
      <c r="D55" s="18"/>
      <c r="E55" s="8"/>
      <c r="H55" s="22" t="s">
        <v>20</v>
      </c>
      <c r="I55" s="22"/>
      <c r="J55" s="12">
        <f>COUNTIF(J9:J53,"&lt;70")</f>
        <v>6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">
      <c r="C56" s="18"/>
      <c r="D56" s="18"/>
      <c r="E56" s="18"/>
      <c r="H56" s="22" t="s">
        <v>21</v>
      </c>
      <c r="I56" s="22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">
      <c r="C57" s="18"/>
      <c r="D57" s="18"/>
      <c r="E57" s="1"/>
      <c r="H57" s="23" t="s">
        <v>16</v>
      </c>
      <c r="I57" s="23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8"/>
      <c r="D58" s="18"/>
      <c r="E58" s="1"/>
      <c r="H58" s="23" t="s">
        <v>17</v>
      </c>
      <c r="I58" s="23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8"/>
      <c r="D59" s="18"/>
      <c r="E59" s="8"/>
    </row>
    <row r="60" spans="2:17" x14ac:dyDescent="0.3">
      <c r="C60" s="1"/>
      <c r="D60" s="1"/>
      <c r="E60" s="8"/>
    </row>
    <row r="61" spans="2:17" x14ac:dyDescent="0.3">
      <c r="J61" s="24"/>
      <c r="K61" s="24"/>
      <c r="L61" s="24"/>
      <c r="M61" s="24"/>
      <c r="N61" s="24"/>
      <c r="O61" s="24"/>
      <c r="P61" s="24"/>
    </row>
    <row r="62" spans="2:17" x14ac:dyDescent="0.3">
      <c r="J62" s="17" t="s">
        <v>18</v>
      </c>
      <c r="K62" s="17"/>
      <c r="L62" s="17"/>
      <c r="M62" s="17"/>
      <c r="N62" s="17"/>
      <c r="O62" s="17"/>
      <c r="P62" s="1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INVESTIGACION II</vt:lpstr>
      <vt:lpstr>FUNDAMENTOS DE GESTION</vt:lpstr>
      <vt:lpstr>DESARROLLO E IMPLEMENTACION</vt:lpstr>
      <vt:lpstr>TALLER INV I - 605A</vt:lpstr>
      <vt:lpstr>TALLER INV I - 605B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</cp:lastModifiedBy>
  <cp:lastPrinted>2023-03-21T15:13:53Z</cp:lastPrinted>
  <dcterms:created xsi:type="dcterms:W3CDTF">2023-03-14T19:16:59Z</dcterms:created>
  <dcterms:modified xsi:type="dcterms:W3CDTF">2023-03-24T14:10:16Z</dcterms:modified>
</cp:coreProperties>
</file>