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S PARCIALES\"/>
    </mc:Choice>
  </mc:AlternateContent>
  <bookViews>
    <workbookView xWindow="0" yWindow="0" windowWidth="23040" windowHeight="9195" firstSheet="2" activeTab="4"/>
  </bookViews>
  <sheets>
    <sheet name="TALLER INVESTIGACION II" sheetId="1" r:id="rId1"/>
    <sheet name="FUNDAMENTOS DE GESTION" sheetId="3" r:id="rId2"/>
    <sheet name="DESARROLLO E IMPLEMENTACION" sheetId="4" r:id="rId3"/>
    <sheet name="TALLER INV I - 605A" sheetId="5" r:id="rId4"/>
    <sheet name="TALLER INV I - 605B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9" i="3"/>
  <c r="M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9" i="1"/>
  <c r="L9" i="3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O54" i="6"/>
  <c r="O57" i="6" s="1"/>
  <c r="N54" i="6"/>
  <c r="N57" i="6" s="1"/>
  <c r="M54" i="6"/>
  <c r="M57" i="6" s="1"/>
  <c r="L54" i="6"/>
  <c r="L57" i="6" s="1"/>
  <c r="K54" i="6"/>
  <c r="K57" i="6" s="1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L58" i="5" s="1"/>
  <c r="K55" i="5"/>
  <c r="J55" i="5"/>
  <c r="P54" i="5"/>
  <c r="P57" i="5" s="1"/>
  <c r="O54" i="5"/>
  <c r="N54" i="5"/>
  <c r="M54" i="5"/>
  <c r="M57" i="5" s="1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O58" i="3" s="1"/>
  <c r="N55" i="3"/>
  <c r="N58" i="3" s="1"/>
  <c r="M55" i="3"/>
  <c r="L55" i="3"/>
  <c r="K55" i="3"/>
  <c r="J55" i="3"/>
  <c r="P54" i="3"/>
  <c r="O54" i="3"/>
  <c r="O57" i="3" s="1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7" i="4" l="1"/>
  <c r="K57" i="3"/>
  <c r="J57" i="3"/>
  <c r="J58" i="5"/>
  <c r="J57" i="5"/>
  <c r="P58" i="4"/>
  <c r="P57" i="4"/>
  <c r="K58" i="3"/>
  <c r="L58" i="3"/>
  <c r="M58" i="3"/>
  <c r="L57" i="3"/>
  <c r="P57" i="6"/>
  <c r="J58" i="6"/>
  <c r="J57" i="6"/>
  <c r="P57" i="3"/>
  <c r="N58" i="4"/>
  <c r="N57" i="5"/>
  <c r="J58" i="3"/>
  <c r="J57" i="4"/>
  <c r="O58" i="4"/>
  <c r="O57" i="5"/>
  <c r="K58" i="5"/>
  <c r="Q56" i="4"/>
  <c r="O57" i="4"/>
  <c r="N58" i="5"/>
  <c r="M57" i="3"/>
  <c r="K58" i="4"/>
  <c r="K57" i="5"/>
  <c r="P58" i="5"/>
  <c r="P58" i="3"/>
  <c r="Q56" i="3"/>
  <c r="O58" i="5"/>
  <c r="N57" i="3"/>
  <c r="L58" i="4"/>
  <c r="Q56" i="5"/>
  <c r="L57" i="5"/>
  <c r="Q56" i="6"/>
  <c r="M58" i="6"/>
  <c r="O58" i="6"/>
  <c r="Q54" i="6"/>
  <c r="Q55" i="6"/>
  <c r="Q54" i="5"/>
  <c r="Q55" i="5"/>
  <c r="J58" i="4"/>
  <c r="Q54" i="4"/>
  <c r="Q55" i="4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4" l="1"/>
  <c r="Q58" i="4"/>
  <c r="Q58" i="5"/>
  <c r="Q57" i="5"/>
  <c r="Q58" i="6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<sst xmlns="http://schemas.openxmlformats.org/spreadsheetml/2006/main" count="756" uniqueCount="179">
  <si>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</si>
  <si>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</si>
  <si>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</si>
  <si>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</si>
  <si>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</si>
  <si>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</si>
  <si>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</si>
  <si>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</si>
  <si>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</si>
  <si>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</si>
  <si>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</si>
  <si>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</si>
  <si>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</si>
  <si>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</si>
  <si>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</si>
  <si>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</si>
  <si>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</si>
  <si>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</si>
  <si>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</si>
  <si>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</si>
  <si>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</si>
  <si>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</si>
  <si>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</si>
  <si>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</si>
  <si>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INVESTIGACION II</t>
  </si>
  <si>
    <t>810A</t>
  </si>
  <si>
    <t>FEBRERO - JULIO 2023</t>
  </si>
  <si>
    <t>VERONICA GUERRERO HERNANDEZ</t>
  </si>
  <si>
    <t>TOTO TEMICH VICTOR MANUEL</t>
  </si>
  <si>
    <t>VELAZQUEZ HERNANDEZ MARCOS ELI</t>
  </si>
  <si>
    <t>201U0419</t>
  </si>
  <si>
    <t>201U0133</t>
  </si>
  <si>
    <t>201U0134</t>
  </si>
  <si>
    <t>201U0135</t>
  </si>
  <si>
    <t>201U0136</t>
  </si>
  <si>
    <t>201U0138</t>
  </si>
  <si>
    <t>201U0139</t>
  </si>
  <si>
    <t>201U0143</t>
  </si>
  <si>
    <t>181U0266</t>
  </si>
  <si>
    <t>201U0431</t>
  </si>
  <si>
    <t>201U0149</t>
  </si>
  <si>
    <t>201U0150</t>
  </si>
  <si>
    <t>201U0153</t>
  </si>
  <si>
    <t>201U0154</t>
  </si>
  <si>
    <t>201U0155</t>
  </si>
  <si>
    <t>191U0270</t>
  </si>
  <si>
    <t>201U0156</t>
  </si>
  <si>
    <t>201U0158</t>
  </si>
  <si>
    <t>201U0516</t>
  </si>
  <si>
    <t>201U0491</t>
  </si>
  <si>
    <t>201U0159</t>
  </si>
  <si>
    <t>201U0160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</si>
  <si>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</si>
  <si>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</si>
  <si>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</si>
  <si>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</si>
  <si>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</si>
  <si>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</si>
  <si>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</si>
  <si>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</si>
  <si>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AVILA ARVEA STEFANY ANDREA</t>
  </si>
  <si>
    <t>CANELA OLIVER ALEXANDRA</t>
  </si>
  <si>
    <t>CHONTAL PELAYO VICTOR MANUEL</t>
  </si>
  <si>
    <t>DOMINGUEZ CAMPECHANO ELIZABETH</t>
  </si>
  <si>
    <t>DOMÍNGUEZ PROMOTOR CORAL</t>
  </si>
  <si>
    <t>ESCRIBANO RODRIGUEZ EDGAR OMAR</t>
  </si>
  <si>
    <t>FARIAS POUCHOULEN SAHIAN</t>
  </si>
  <si>
    <t>GRACIA MARTINEZ GUSTAVO RODOLFO</t>
  </si>
  <si>
    <t>LOPEZ MUÑOZ IVANDRO</t>
  </si>
  <si>
    <t>PAEZ SANTOS YOLIVEY</t>
  </si>
  <si>
    <t>PEREZ MARTINEZ JOALY LIZBETH</t>
  </si>
  <si>
    <t>PEREZ USCANGA MARIELLA YAMILLETH</t>
  </si>
  <si>
    <t>PUCHETA MIROS MAYRA GUADALUPE</t>
  </si>
  <si>
    <t>QUINTO TOME MARISOL DE JESUS</t>
  </si>
  <si>
    <t>RODRIGUEZ XALATE SANDRA ITZEL</t>
  </si>
  <si>
    <t>ROJAS ABRAJAN LUIS FERNANDO</t>
  </si>
  <si>
    <t>ROQUE NAVARRETE DAYSEE GUADALUPE</t>
  </si>
  <si>
    <t>SANCHEZ HERNANDEZ URIEL DEL ANGEL</t>
  </si>
  <si>
    <t>SERRANO SALAZAR ANDREA</t>
  </si>
  <si>
    <t>SINTA GONZALEZ AEELEN INES</t>
  </si>
  <si>
    <t>SINTA TEMICH GABRIELA</t>
  </si>
  <si>
    <t>TENORIO JIMENEZ ALBA ITZEL</t>
  </si>
  <si>
    <t>TEPACH ARRES MARIA GUADALUPE</t>
  </si>
  <si>
    <t>TORRES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</si>
  <si>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</si>
  <si>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</si>
  <si>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</si>
  <si>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</si>
  <si>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</si>
  <si>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CUAZOZON SAMUEL ISAI</t>
  </si>
  <si>
    <t>TALLER DE INVESTIGACION I</t>
  </si>
  <si>
    <t>605A</t>
  </si>
  <si>
    <r>
      <rPr>
        <sz val="8"/>
        <rFont val="Arial MT"/>
        <family val="2"/>
      </rPr>
      <t>201U0129</t>
    </r>
  </si>
  <si>
    <r>
      <rPr>
        <sz val="8"/>
        <rFont val="Arial MT"/>
        <family val="2"/>
      </rPr>
      <t>201U0132</t>
    </r>
  </si>
  <si>
    <r>
      <rPr>
        <sz val="8"/>
        <rFont val="Arial MT"/>
        <family val="2"/>
      </rPr>
      <t>201U0478</t>
    </r>
  </si>
  <si>
    <r>
      <rPr>
        <sz val="8"/>
        <rFont val="Arial MT"/>
        <family val="2"/>
      </rPr>
      <t>201U0146</t>
    </r>
  </si>
  <si>
    <r>
      <rPr>
        <sz val="8"/>
        <rFont val="Arial MT"/>
        <family val="2"/>
      </rPr>
      <t>201U0148</t>
    </r>
  </si>
  <si>
    <r>
      <rPr>
        <sz val="8"/>
        <rFont val="Arial MT"/>
        <family val="2"/>
      </rPr>
      <t>201U0458</t>
    </r>
  </si>
  <si>
    <t>ACUA RAMIREZ TRISTAN ANDER</t>
  </si>
  <si>
    <t>BAXIN XOLO EMMANUEL</t>
  </si>
  <si>
    <t>CHAPOL ORTIZ ARIADNA PAOLA</t>
  </si>
  <si>
    <t>MARTINEZ NIEVES MICHELLE ADRIANA</t>
  </si>
  <si>
    <t>PEREZ CHIGUIL DAVID DE JESUS</t>
  </si>
  <si>
    <t>PONCE ALVARADO MARIA DEL CARMEN</t>
  </si>
  <si>
    <r>
      <rPr>
        <sz val="8"/>
        <rFont val="Arial MT"/>
        <family val="2"/>
      </rPr>
      <t>191U0389</t>
    </r>
  </si>
  <si>
    <r>
      <rPr>
        <sz val="8"/>
        <rFont val="Arial MT"/>
        <family val="2"/>
      </rPr>
      <t>191U0391</t>
    </r>
  </si>
  <si>
    <r>
      <rPr>
        <sz val="8"/>
        <rFont val="Arial MT"/>
        <family val="2"/>
      </rPr>
      <t>191U0395</t>
    </r>
  </si>
  <si>
    <r>
      <rPr>
        <sz val="8"/>
        <rFont val="Arial MT"/>
        <family val="2"/>
      </rPr>
      <t>191U0396</t>
    </r>
  </si>
  <si>
    <r>
      <rPr>
        <sz val="8"/>
        <rFont val="Arial MT"/>
        <family val="2"/>
      </rPr>
      <t>191U0397</t>
    </r>
  </si>
  <si>
    <r>
      <rPr>
        <sz val="8"/>
        <rFont val="Arial MT"/>
        <family val="2"/>
      </rPr>
      <t>191U0398</t>
    </r>
  </si>
  <si>
    <r>
      <rPr>
        <sz val="8"/>
        <rFont val="Arial MT"/>
        <family val="2"/>
      </rPr>
      <t>191U0401</t>
    </r>
  </si>
  <si>
    <r>
      <rPr>
        <sz val="8"/>
        <rFont val="Arial MT"/>
        <family val="2"/>
      </rPr>
      <t>191U0403</t>
    </r>
  </si>
  <si>
    <r>
      <rPr>
        <sz val="8"/>
        <rFont val="Arial MT"/>
        <family val="2"/>
      </rPr>
      <t>191U0404</t>
    </r>
  </si>
  <si>
    <r>
      <rPr>
        <sz val="8"/>
        <rFont val="Arial MT"/>
        <family val="2"/>
      </rPr>
      <t>191U0405</t>
    </r>
  </si>
  <si>
    <r>
      <rPr>
        <sz val="8"/>
        <rFont val="Arial MT"/>
        <family val="2"/>
      </rPr>
      <t>191U0406</t>
    </r>
  </si>
  <si>
    <r>
      <rPr>
        <sz val="8"/>
        <rFont val="Arial MT"/>
        <family val="2"/>
      </rPr>
      <t>191U0407</t>
    </r>
  </si>
  <si>
    <r>
      <rPr>
        <sz val="8"/>
        <rFont val="Arial MT"/>
        <family val="2"/>
      </rPr>
      <t>191U0409</t>
    </r>
  </si>
  <si>
    <r>
      <rPr>
        <sz val="8"/>
        <rFont val="Arial MT"/>
        <family val="2"/>
      </rPr>
      <t>191U0414</t>
    </r>
  </si>
  <si>
    <r>
      <rPr>
        <sz val="8"/>
        <rFont val="Arial MT"/>
        <family val="2"/>
      </rPr>
      <t>181U0432</t>
    </r>
  </si>
  <si>
    <r>
      <rPr>
        <sz val="8"/>
        <rFont val="Arial MT"/>
        <family val="2"/>
      </rPr>
      <t>191U0416</t>
    </r>
  </si>
  <si>
    <r>
      <rPr>
        <sz val="8"/>
        <rFont val="Arial MT"/>
        <family val="2"/>
      </rPr>
      <t>191U0417</t>
    </r>
  </si>
  <si>
    <r>
      <rPr>
        <sz val="8"/>
        <rFont val="Arial MT"/>
        <family val="2"/>
      </rPr>
      <t>181U0433</t>
    </r>
  </si>
  <si>
    <r>
      <rPr>
        <sz val="8"/>
        <rFont val="Arial MT"/>
        <family val="2"/>
      </rPr>
      <t>191U0418</t>
    </r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</si>
  <si>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</si>
  <si>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</si>
  <si>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</si>
  <si>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</si>
  <si>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</si>
  <si>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 JESUS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</si>
  <si>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</si>
  <si>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</si>
  <si>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</si>
  <si>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</si>
  <si>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</si>
  <si>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</si>
  <si>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</si>
  <si>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</si>
  <si>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</si>
  <si>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</si>
  <si>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XALA HERNANDEZ EDUARDO</t>
  </si>
  <si>
    <t>605B</t>
  </si>
  <si>
    <t>VERÓNICA GUERRERO HERNANDEZ</t>
  </si>
  <si>
    <t>FUNDAMENTOS DE GESTION DE SERVICIOS DE TI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</si>
  <si>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</si>
  <si>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</si>
  <si>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201U0223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</si>
  <si>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</si>
  <si>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201U0228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</si>
  <si>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</si>
  <si>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</si>
  <si>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201U0233</t>
    </r>
  </si>
  <si>
    <r>
      <rPr>
        <sz val="8"/>
        <rFont val="Arial MT"/>
        <family val="2"/>
      </rPr>
      <t>201U0234</t>
    </r>
  </si>
  <si>
    <r>
      <rPr>
        <sz val="8"/>
        <rFont val="Arial MT"/>
        <family val="2"/>
      </rPr>
      <t>211U0597</t>
    </r>
  </si>
  <si>
    <r>
      <rPr>
        <sz val="8"/>
        <rFont val="Arial MT"/>
        <family val="2"/>
      </rPr>
      <t>211U0382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</si>
  <si>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</si>
  <si>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201U0242</t>
    </r>
  </si>
  <si>
    <r>
      <rPr>
        <sz val="8"/>
        <rFont val="Arial MT"/>
        <family val="2"/>
      </rPr>
      <t>201U0244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</si>
  <si>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</si>
  <si>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</si>
  <si>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r>
      <rPr>
        <sz val="8"/>
        <rFont val="Arial MT"/>
        <family val="2"/>
      </rPr>
      <t>201U0246</t>
    </r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</si>
  <si>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</si>
  <si>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</si>
  <si>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</si>
  <si>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</si>
  <si>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</si>
  <si>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</si>
  <si>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</si>
  <si>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FISCAL MALAGA ANGEL DE JESUS</t>
  </si>
  <si>
    <t>GUEVARA VELASQUEZ ERICK ADAIR</t>
  </si>
  <si>
    <t>LUCHO HERNANDEZ LUIS ALEXIS</t>
  </si>
  <si>
    <t>MIL QUINO CARLOS FRANCISCO</t>
  </si>
  <si>
    <t>MIROS MORISCO CRISTIAN</t>
  </si>
  <si>
    <t>RAMOS PICHAL JOSE EDUARDO</t>
  </si>
  <si>
    <t>TEMICH COTA JOSE MANUEL</t>
  </si>
  <si>
    <t>TORNADO MARTINEZ ADRIAN SANTIAGO</t>
  </si>
  <si>
    <t>TORRES HERNANDEZ DIANA</t>
  </si>
  <si>
    <t>VELASCO QUINO ALFONSO</t>
  </si>
  <si>
    <t>610A</t>
  </si>
  <si>
    <t>DESARROLLO E IMPLEMENTACION DE SISTEMAS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</si>
</sst>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shrinkToFit="1"/>
    </xf>
    <xf numFmtId="0" fontId="4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R7" sqref="R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24</v>
      </c>
      <c r="E4" s="27"/>
      <c r="F4" s="27"/>
      <c r="G4" s="27"/>
      <c r="I4" t="s">
        <v>1</v>
      </c>
      <c r="J4" s="28" t="s">
        <v>25</v>
      </c>
      <c r="K4" s="28"/>
      <c r="M4" t="s">
        <v>2</v>
      </c>
      <c r="N4" s="29">
        <v>45096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104</v>
      </c>
      <c r="D9" s="31" t="s">
        <v>123</v>
      </c>
      <c r="E9" s="32" t="s">
        <v>123</v>
      </c>
      <c r="F9" s="32" t="s">
        <v>123</v>
      </c>
      <c r="G9" s="32" t="s">
        <v>123</v>
      </c>
      <c r="H9" s="32" t="s">
        <v>123</v>
      </c>
      <c r="I9" s="33" t="s">
        <v>123</v>
      </c>
      <c r="J9" s="4">
        <v>90</v>
      </c>
      <c r="K9" s="18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SUM(J9+K9)/2</f>
        <v>90</v>
      </c>
    </row>
    <row r="10" spans="2:18" x14ac:dyDescent="0.25">
      <c r="B10" s="6">
        <f>B9+1</f>
        <v>2</v>
      </c>
      <c r="C10" s="16" t="s">
        <v>105</v>
      </c>
      <c r="D10" s="31" t="s">
        <v>124</v>
      </c>
      <c r="E10" s="32" t="s">
        <v>124</v>
      </c>
      <c r="F10" s="32" t="s">
        <v>124</v>
      </c>
      <c r="G10" s="32" t="s">
        <v>124</v>
      </c>
      <c r="H10" s="32" t="s">
        <v>124</v>
      </c>
      <c r="I10" s="33" t="s">
        <v>124</v>
      </c>
      <c r="J10" s="4">
        <v>89</v>
      </c>
      <c r="K10" s="18">
        <v>89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SUM(J10+K10)/2</f>
        <v>89</v>
      </c>
    </row>
    <row r="11" spans="2:18" x14ac:dyDescent="0.25">
      <c r="B11" s="6">
        <f t="shared" ref="B11:B53" si="1">B10+1</f>
        <v>3</v>
      </c>
      <c r="C11" s="16" t="s">
        <v>106</v>
      </c>
      <c r="D11" s="31" t="s">
        <v>125</v>
      </c>
      <c r="E11" s="32" t="s">
        <v>125</v>
      </c>
      <c r="F11" s="32" t="s">
        <v>125</v>
      </c>
      <c r="G11" s="32" t="s">
        <v>125</v>
      </c>
      <c r="H11" s="32" t="s">
        <v>125</v>
      </c>
      <c r="I11" s="33" t="s">
        <v>125</v>
      </c>
      <c r="J11" s="4">
        <v>89</v>
      </c>
      <c r="K11" s="18">
        <v>89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89</v>
      </c>
    </row>
    <row r="12" spans="2:18" x14ac:dyDescent="0.25">
      <c r="B12" s="6">
        <f t="shared" si="1"/>
        <v>4</v>
      </c>
      <c r="C12" s="16" t="s">
        <v>107</v>
      </c>
      <c r="D12" s="31" t="s">
        <v>126</v>
      </c>
      <c r="E12" s="32" t="s">
        <v>126</v>
      </c>
      <c r="F12" s="32" t="s">
        <v>126</v>
      </c>
      <c r="G12" s="32" t="s">
        <v>126</v>
      </c>
      <c r="H12" s="32" t="s">
        <v>126</v>
      </c>
      <c r="I12" s="33" t="s">
        <v>126</v>
      </c>
      <c r="J12" s="4">
        <v>84</v>
      </c>
      <c r="K12" s="18">
        <v>84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84</v>
      </c>
    </row>
    <row r="13" spans="2:18" x14ac:dyDescent="0.25">
      <c r="B13" s="6">
        <f t="shared" si="1"/>
        <v>5</v>
      </c>
      <c r="C13" s="16" t="s">
        <v>108</v>
      </c>
      <c r="D13" s="31" t="s">
        <v>127</v>
      </c>
      <c r="E13" s="32" t="s">
        <v>127</v>
      </c>
      <c r="F13" s="32" t="s">
        <v>127</v>
      </c>
      <c r="G13" s="32" t="s">
        <v>127</v>
      </c>
      <c r="H13" s="32" t="s">
        <v>127</v>
      </c>
      <c r="I13" s="33" t="s">
        <v>127</v>
      </c>
      <c r="J13" s="4">
        <v>87</v>
      </c>
      <c r="K13" s="18">
        <v>87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87</v>
      </c>
    </row>
    <row r="14" spans="2:18" x14ac:dyDescent="0.25">
      <c r="B14" s="6">
        <f t="shared" si="1"/>
        <v>6</v>
      </c>
      <c r="C14" s="16" t="s">
        <v>109</v>
      </c>
      <c r="D14" s="31" t="s">
        <v>128</v>
      </c>
      <c r="E14" s="32" t="s">
        <v>128</v>
      </c>
      <c r="F14" s="32" t="s">
        <v>128</v>
      </c>
      <c r="G14" s="32" t="s">
        <v>128</v>
      </c>
      <c r="H14" s="32" t="s">
        <v>128</v>
      </c>
      <c r="I14" s="33" t="s">
        <v>128</v>
      </c>
      <c r="J14" s="4">
        <v>87</v>
      </c>
      <c r="K14" s="18">
        <v>87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87</v>
      </c>
    </row>
    <row r="15" spans="2:18" x14ac:dyDescent="0.25">
      <c r="B15" s="6">
        <f t="shared" si="1"/>
        <v>7</v>
      </c>
      <c r="C15" s="16" t="s">
        <v>110</v>
      </c>
      <c r="D15" s="31" t="s">
        <v>129</v>
      </c>
      <c r="E15" s="32" t="s">
        <v>129</v>
      </c>
      <c r="F15" s="32" t="s">
        <v>129</v>
      </c>
      <c r="G15" s="32" t="s">
        <v>129</v>
      </c>
      <c r="H15" s="32" t="s">
        <v>129</v>
      </c>
      <c r="I15" s="33" t="s">
        <v>129</v>
      </c>
      <c r="J15" s="4">
        <v>89</v>
      </c>
      <c r="K15" s="18">
        <v>89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89</v>
      </c>
    </row>
    <row r="16" spans="2:18" x14ac:dyDescent="0.25">
      <c r="B16" s="6">
        <f t="shared" si="1"/>
        <v>8</v>
      </c>
      <c r="C16" s="16" t="s">
        <v>111</v>
      </c>
      <c r="D16" s="31" t="s">
        <v>130</v>
      </c>
      <c r="E16" s="32" t="s">
        <v>130</v>
      </c>
      <c r="F16" s="32" t="s">
        <v>130</v>
      </c>
      <c r="G16" s="32" t="s">
        <v>130</v>
      </c>
      <c r="H16" s="32" t="s">
        <v>130</v>
      </c>
      <c r="I16" s="33" t="s">
        <v>130</v>
      </c>
      <c r="J16" s="4">
        <v>97</v>
      </c>
      <c r="K16" s="18">
        <v>97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97</v>
      </c>
    </row>
    <row r="17" spans="2:17" x14ac:dyDescent="0.25">
      <c r="B17" s="6">
        <f t="shared" si="1"/>
        <v>9</v>
      </c>
      <c r="C17" s="16" t="s">
        <v>112</v>
      </c>
      <c r="D17" s="31" t="s">
        <v>131</v>
      </c>
      <c r="E17" s="32" t="s">
        <v>131</v>
      </c>
      <c r="F17" s="32" t="s">
        <v>131</v>
      </c>
      <c r="G17" s="32" t="s">
        <v>131</v>
      </c>
      <c r="H17" s="32" t="s">
        <v>131</v>
      </c>
      <c r="I17" s="33" t="s">
        <v>131</v>
      </c>
      <c r="J17" s="4">
        <v>80</v>
      </c>
      <c r="K17" s="18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80</v>
      </c>
    </row>
    <row r="18" spans="2:17" x14ac:dyDescent="0.25">
      <c r="B18" s="6">
        <f t="shared" si="1"/>
        <v>10</v>
      </c>
      <c r="C18" s="16" t="s">
        <v>113</v>
      </c>
      <c r="D18" s="31" t="s">
        <v>132</v>
      </c>
      <c r="E18" s="32" t="s">
        <v>132</v>
      </c>
      <c r="F18" s="32" t="s">
        <v>132</v>
      </c>
      <c r="G18" s="32" t="s">
        <v>132</v>
      </c>
      <c r="H18" s="32" t="s">
        <v>132</v>
      </c>
      <c r="I18" s="33" t="s">
        <v>132</v>
      </c>
      <c r="J18" s="4">
        <v>90</v>
      </c>
      <c r="K18" s="18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90</v>
      </c>
    </row>
    <row r="19" spans="2:17" x14ac:dyDescent="0.25">
      <c r="B19" s="6">
        <f t="shared" si="1"/>
        <v>11</v>
      </c>
      <c r="C19" s="16" t="s">
        <v>114</v>
      </c>
      <c r="D19" s="31" t="s">
        <v>133</v>
      </c>
      <c r="E19" s="32" t="s">
        <v>133</v>
      </c>
      <c r="F19" s="32" t="s">
        <v>133</v>
      </c>
      <c r="G19" s="32" t="s">
        <v>133</v>
      </c>
      <c r="H19" s="32" t="s">
        <v>133</v>
      </c>
      <c r="I19" s="33" t="s">
        <v>133</v>
      </c>
      <c r="J19" s="4">
        <v>86</v>
      </c>
      <c r="K19" s="18">
        <v>86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86</v>
      </c>
    </row>
    <row r="20" spans="2:17" x14ac:dyDescent="0.25">
      <c r="B20" s="6">
        <f t="shared" si="1"/>
        <v>12</v>
      </c>
      <c r="C20" s="16" t="s">
        <v>115</v>
      </c>
      <c r="D20" s="31" t="s">
        <v>134</v>
      </c>
      <c r="E20" s="32" t="s">
        <v>134</v>
      </c>
      <c r="F20" s="32" t="s">
        <v>134</v>
      </c>
      <c r="G20" s="32" t="s">
        <v>134</v>
      </c>
      <c r="H20" s="32" t="s">
        <v>134</v>
      </c>
      <c r="I20" s="33" t="s">
        <v>134</v>
      </c>
      <c r="J20" s="4">
        <v>80</v>
      </c>
      <c r="K20" s="18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80</v>
      </c>
    </row>
    <row r="21" spans="2:17" x14ac:dyDescent="0.25">
      <c r="B21" s="6">
        <f t="shared" si="1"/>
        <v>13</v>
      </c>
      <c r="C21" s="16" t="s">
        <v>116</v>
      </c>
      <c r="D21" s="31" t="s">
        <v>135</v>
      </c>
      <c r="E21" s="32" t="s">
        <v>135</v>
      </c>
      <c r="F21" s="32" t="s">
        <v>135</v>
      </c>
      <c r="G21" s="32" t="s">
        <v>135</v>
      </c>
      <c r="H21" s="32" t="s">
        <v>135</v>
      </c>
      <c r="I21" s="33" t="s">
        <v>135</v>
      </c>
      <c r="J21" s="4">
        <v>100</v>
      </c>
      <c r="K21" s="18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100</v>
      </c>
    </row>
    <row r="22" spans="2:17" x14ac:dyDescent="0.25">
      <c r="B22" s="6">
        <f t="shared" si="1"/>
        <v>14</v>
      </c>
      <c r="C22" s="16" t="s">
        <v>117</v>
      </c>
      <c r="D22" s="31" t="s">
        <v>136</v>
      </c>
      <c r="E22" s="32" t="s">
        <v>136</v>
      </c>
      <c r="F22" s="32" t="s">
        <v>136</v>
      </c>
      <c r="G22" s="32" t="s">
        <v>136</v>
      </c>
      <c r="H22" s="32" t="s">
        <v>136</v>
      </c>
      <c r="I22" s="33" t="s">
        <v>136</v>
      </c>
      <c r="J22" s="4">
        <v>88</v>
      </c>
      <c r="K22" s="18">
        <v>88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88</v>
      </c>
    </row>
    <row r="23" spans="2:17" x14ac:dyDescent="0.25">
      <c r="B23" s="6">
        <f t="shared" si="1"/>
        <v>15</v>
      </c>
      <c r="C23" s="16" t="s">
        <v>118</v>
      </c>
      <c r="D23" s="31" t="s">
        <v>28</v>
      </c>
      <c r="E23" s="32" t="s">
        <v>28</v>
      </c>
      <c r="F23" s="32" t="s">
        <v>28</v>
      </c>
      <c r="G23" s="32" t="s">
        <v>28</v>
      </c>
      <c r="H23" s="32" t="s">
        <v>28</v>
      </c>
      <c r="I23" s="33" t="s">
        <v>28</v>
      </c>
      <c r="J23" s="4">
        <v>0</v>
      </c>
      <c r="K23" s="18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</v>
      </c>
    </row>
    <row r="24" spans="2:17" x14ac:dyDescent="0.25">
      <c r="B24" s="6">
        <f t="shared" si="1"/>
        <v>16</v>
      </c>
      <c r="C24" s="16" t="s">
        <v>119</v>
      </c>
      <c r="D24" s="31" t="s">
        <v>137</v>
      </c>
      <c r="E24" s="32" t="s">
        <v>137</v>
      </c>
      <c r="F24" s="32" t="s">
        <v>137</v>
      </c>
      <c r="G24" s="32" t="s">
        <v>137</v>
      </c>
      <c r="H24" s="32" t="s">
        <v>137</v>
      </c>
      <c r="I24" s="33" t="s">
        <v>137</v>
      </c>
      <c r="J24" s="4">
        <v>100</v>
      </c>
      <c r="K24" s="18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100</v>
      </c>
    </row>
    <row r="25" spans="2:17" x14ac:dyDescent="0.25">
      <c r="B25" s="6">
        <f t="shared" si="1"/>
        <v>17</v>
      </c>
      <c r="C25" s="16" t="s">
        <v>120</v>
      </c>
      <c r="D25" s="31" t="s">
        <v>138</v>
      </c>
      <c r="E25" s="32" t="s">
        <v>138</v>
      </c>
      <c r="F25" s="32" t="s">
        <v>138</v>
      </c>
      <c r="G25" s="32" t="s">
        <v>138</v>
      </c>
      <c r="H25" s="32" t="s">
        <v>138</v>
      </c>
      <c r="I25" s="33" t="s">
        <v>138</v>
      </c>
      <c r="J25" s="4">
        <v>98</v>
      </c>
      <c r="K25" s="18">
        <v>98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98</v>
      </c>
    </row>
    <row r="26" spans="2:17" x14ac:dyDescent="0.25">
      <c r="B26" s="6">
        <f t="shared" si="1"/>
        <v>18</v>
      </c>
      <c r="C26" s="16" t="s">
        <v>121</v>
      </c>
      <c r="D26" s="31" t="s">
        <v>29</v>
      </c>
      <c r="E26" s="32" t="s">
        <v>29</v>
      </c>
      <c r="F26" s="32" t="s">
        <v>29</v>
      </c>
      <c r="G26" s="32" t="s">
        <v>29</v>
      </c>
      <c r="H26" s="32" t="s">
        <v>29</v>
      </c>
      <c r="I26" s="33" t="s">
        <v>29</v>
      </c>
      <c r="J26" s="4">
        <v>80</v>
      </c>
      <c r="K26" s="18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80</v>
      </c>
    </row>
    <row r="27" spans="2:17" x14ac:dyDescent="0.25">
      <c r="B27" s="6">
        <f t="shared" si="1"/>
        <v>19</v>
      </c>
      <c r="C27" s="16" t="s">
        <v>122</v>
      </c>
      <c r="D27" s="31" t="s">
        <v>139</v>
      </c>
      <c r="E27" s="32" t="s">
        <v>139</v>
      </c>
      <c r="F27" s="32" t="s">
        <v>139</v>
      </c>
      <c r="G27" s="32" t="s">
        <v>139</v>
      </c>
      <c r="H27" s="32" t="s">
        <v>139</v>
      </c>
      <c r="I27" s="33" t="s">
        <v>139</v>
      </c>
      <c r="J27" s="4">
        <v>80</v>
      </c>
      <c r="K27" s="18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80</v>
      </c>
    </row>
    <row r="28" spans="2:17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18</v>
      </c>
      <c r="K54" s="11">
        <f t="shared" ref="K54:P54" si="2">COUNTIF(K9:K53,"&gt;=70")</f>
        <v>19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18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1</v>
      </c>
      <c r="K55" s="12">
        <f t="shared" ref="K55:Q55" si="4">COUNTIF(K9:K53,"&lt;70")</f>
        <v>0</v>
      </c>
      <c r="L55" s="12">
        <f t="shared" si="4"/>
        <v>19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0.94736842105263153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0.94736842105263153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5.2631578947368418E-2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5.2631578947368418E-2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U11" sqref="U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40" t="s">
        <v>142</v>
      </c>
      <c r="E4" s="40"/>
      <c r="F4" s="40"/>
      <c r="G4" s="40"/>
      <c r="I4" t="s">
        <v>1</v>
      </c>
      <c r="J4" s="28" t="s">
        <v>177</v>
      </c>
      <c r="K4" s="28"/>
      <c r="M4" t="s">
        <v>2</v>
      </c>
      <c r="N4" s="29">
        <v>45096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143</v>
      </c>
      <c r="D9" s="39" t="s">
        <v>160</v>
      </c>
      <c r="E9" s="39" t="s">
        <v>160</v>
      </c>
      <c r="F9" s="39" t="s">
        <v>160</v>
      </c>
      <c r="G9" s="39" t="s">
        <v>160</v>
      </c>
      <c r="H9" s="39" t="s">
        <v>160</v>
      </c>
      <c r="I9" s="39" t="s">
        <v>160</v>
      </c>
      <c r="J9" s="4">
        <v>100</v>
      </c>
      <c r="K9" s="4">
        <v>100</v>
      </c>
      <c r="L9" s="4">
        <f>AVERAGE(J9:K9)</f>
        <v>100</v>
      </c>
      <c r="M9" s="18">
        <f>AVERAGE(K9:L9)</f>
        <v>100</v>
      </c>
      <c r="N9" s="4">
        <v>0</v>
      </c>
      <c r="O9" s="4">
        <v>0</v>
      </c>
      <c r="P9" s="4">
        <v>0</v>
      </c>
      <c r="Q9" s="10">
        <f>SUM(J9:M9)/4</f>
        <v>100</v>
      </c>
    </row>
    <row r="10" spans="2:18" x14ac:dyDescent="0.25">
      <c r="B10" s="6">
        <f>B9+1</f>
        <v>2</v>
      </c>
      <c r="C10" s="16" t="s">
        <v>144</v>
      </c>
      <c r="D10" s="39" t="s">
        <v>161</v>
      </c>
      <c r="E10" s="39" t="s">
        <v>161</v>
      </c>
      <c r="F10" s="39" t="s">
        <v>161</v>
      </c>
      <c r="G10" s="39" t="s">
        <v>161</v>
      </c>
      <c r="H10" s="39" t="s">
        <v>161</v>
      </c>
      <c r="I10" s="39" t="s">
        <v>161</v>
      </c>
      <c r="J10" s="4">
        <v>100</v>
      </c>
      <c r="K10" s="4">
        <v>99</v>
      </c>
      <c r="L10" s="4">
        <v>100</v>
      </c>
      <c r="M10" s="18">
        <v>100</v>
      </c>
      <c r="N10" s="4">
        <v>0</v>
      </c>
      <c r="O10" s="4">
        <v>0</v>
      </c>
      <c r="P10" s="4">
        <v>0</v>
      </c>
      <c r="Q10" s="10">
        <f t="shared" ref="Q10:Q25" si="0">SUM(J10:M10)/4</f>
        <v>99.75</v>
      </c>
    </row>
    <row r="11" spans="2:18" x14ac:dyDescent="0.25">
      <c r="B11" s="6">
        <f t="shared" ref="B11:B53" si="1">B10+1</f>
        <v>3</v>
      </c>
      <c r="C11" s="16" t="s">
        <v>145</v>
      </c>
      <c r="D11" s="39" t="s">
        <v>162</v>
      </c>
      <c r="E11" s="39" t="s">
        <v>162</v>
      </c>
      <c r="F11" s="39" t="s">
        <v>162</v>
      </c>
      <c r="G11" s="39" t="s">
        <v>162</v>
      </c>
      <c r="H11" s="39" t="s">
        <v>162</v>
      </c>
      <c r="I11" s="39" t="s">
        <v>162</v>
      </c>
      <c r="J11" s="4">
        <v>100</v>
      </c>
      <c r="K11" s="4">
        <v>100</v>
      </c>
      <c r="L11" s="4">
        <v>100</v>
      </c>
      <c r="M11" s="18">
        <v>100</v>
      </c>
      <c r="N11" s="4">
        <v>0</v>
      </c>
      <c r="O11" s="4">
        <v>0</v>
      </c>
      <c r="P11" s="4">
        <v>0</v>
      </c>
      <c r="Q11" s="10">
        <f t="shared" si="0"/>
        <v>100</v>
      </c>
    </row>
    <row r="12" spans="2:18" x14ac:dyDescent="0.25">
      <c r="B12" s="6">
        <f t="shared" si="1"/>
        <v>4</v>
      </c>
      <c r="C12" s="16" t="s">
        <v>146</v>
      </c>
      <c r="D12" s="39" t="s">
        <v>163</v>
      </c>
      <c r="E12" s="39" t="s">
        <v>163</v>
      </c>
      <c r="F12" s="39" t="s">
        <v>163</v>
      </c>
      <c r="G12" s="39" t="s">
        <v>163</v>
      </c>
      <c r="H12" s="39" t="s">
        <v>163</v>
      </c>
      <c r="I12" s="39" t="s">
        <v>163</v>
      </c>
      <c r="J12" s="4">
        <v>95</v>
      </c>
      <c r="K12" s="4">
        <v>97</v>
      </c>
      <c r="L12" s="4">
        <v>97</v>
      </c>
      <c r="M12" s="18">
        <v>100</v>
      </c>
      <c r="N12" s="4">
        <v>0</v>
      </c>
      <c r="O12" s="4">
        <v>0</v>
      </c>
      <c r="P12" s="4">
        <v>0</v>
      </c>
      <c r="Q12" s="10">
        <f t="shared" si="0"/>
        <v>97.25</v>
      </c>
    </row>
    <row r="13" spans="2:18" x14ac:dyDescent="0.25">
      <c r="B13" s="6">
        <f t="shared" si="1"/>
        <v>5</v>
      </c>
      <c r="C13" s="16" t="s">
        <v>147</v>
      </c>
      <c r="D13" s="39" t="s">
        <v>164</v>
      </c>
      <c r="E13" s="39" t="s">
        <v>164</v>
      </c>
      <c r="F13" s="39" t="s">
        <v>164</v>
      </c>
      <c r="G13" s="39" t="s">
        <v>164</v>
      </c>
      <c r="H13" s="39" t="s">
        <v>164</v>
      </c>
      <c r="I13" s="39" t="s">
        <v>164</v>
      </c>
      <c r="J13" s="4">
        <v>80</v>
      </c>
      <c r="K13" s="4">
        <v>80</v>
      </c>
      <c r="L13" s="4">
        <v>80</v>
      </c>
      <c r="M13" s="18">
        <v>80</v>
      </c>
      <c r="N13" s="4">
        <v>0</v>
      </c>
      <c r="O13" s="4">
        <v>0</v>
      </c>
      <c r="P13" s="4">
        <v>0</v>
      </c>
      <c r="Q13" s="10">
        <f t="shared" si="0"/>
        <v>80</v>
      </c>
    </row>
    <row r="14" spans="2:18" x14ac:dyDescent="0.25">
      <c r="B14" s="6">
        <f t="shared" si="1"/>
        <v>6</v>
      </c>
      <c r="C14" s="16" t="s">
        <v>148</v>
      </c>
      <c r="D14" s="39" t="s">
        <v>165</v>
      </c>
      <c r="E14" s="39" t="s">
        <v>165</v>
      </c>
      <c r="F14" s="39" t="s">
        <v>165</v>
      </c>
      <c r="G14" s="39" t="s">
        <v>165</v>
      </c>
      <c r="H14" s="39" t="s">
        <v>165</v>
      </c>
      <c r="I14" s="39" t="s">
        <v>165</v>
      </c>
      <c r="J14" s="4">
        <v>100</v>
      </c>
      <c r="K14" s="4">
        <v>100</v>
      </c>
      <c r="L14" s="4">
        <v>100</v>
      </c>
      <c r="M14" s="18">
        <v>100</v>
      </c>
      <c r="N14" s="4">
        <v>0</v>
      </c>
      <c r="O14" s="4">
        <v>0</v>
      </c>
      <c r="P14" s="4">
        <v>0</v>
      </c>
      <c r="Q14" s="10">
        <f t="shared" si="0"/>
        <v>100</v>
      </c>
    </row>
    <row r="15" spans="2:18" x14ac:dyDescent="0.25">
      <c r="B15" s="6">
        <f t="shared" si="1"/>
        <v>7</v>
      </c>
      <c r="C15" s="16" t="s">
        <v>149</v>
      </c>
      <c r="D15" s="39" t="s">
        <v>166</v>
      </c>
      <c r="E15" s="39" t="s">
        <v>166</v>
      </c>
      <c r="F15" s="39" t="s">
        <v>166</v>
      </c>
      <c r="G15" s="39" t="s">
        <v>166</v>
      </c>
      <c r="H15" s="39" t="s">
        <v>166</v>
      </c>
      <c r="I15" s="39" t="s">
        <v>166</v>
      </c>
      <c r="J15" s="4">
        <v>95</v>
      </c>
      <c r="K15" s="4">
        <v>95</v>
      </c>
      <c r="L15" s="4">
        <v>95</v>
      </c>
      <c r="M15" s="18">
        <v>95</v>
      </c>
      <c r="N15" s="4">
        <v>0</v>
      </c>
      <c r="O15" s="4">
        <v>0</v>
      </c>
      <c r="P15" s="4">
        <v>0</v>
      </c>
      <c r="Q15" s="10">
        <f t="shared" si="0"/>
        <v>95</v>
      </c>
    </row>
    <row r="16" spans="2:18" x14ac:dyDescent="0.25">
      <c r="B16" s="6">
        <f t="shared" si="1"/>
        <v>8</v>
      </c>
      <c r="C16" s="16" t="s">
        <v>150</v>
      </c>
      <c r="D16" s="39" t="s">
        <v>167</v>
      </c>
      <c r="E16" s="39" t="s">
        <v>167</v>
      </c>
      <c r="F16" s="39" t="s">
        <v>167</v>
      </c>
      <c r="G16" s="39" t="s">
        <v>167</v>
      </c>
      <c r="H16" s="39" t="s">
        <v>167</v>
      </c>
      <c r="I16" s="39" t="s">
        <v>167</v>
      </c>
      <c r="J16" s="4">
        <v>75</v>
      </c>
      <c r="K16" s="4">
        <v>70</v>
      </c>
      <c r="L16" s="4">
        <v>70</v>
      </c>
      <c r="M16" s="18">
        <v>70</v>
      </c>
      <c r="N16" s="4">
        <v>0</v>
      </c>
      <c r="O16" s="4">
        <v>0</v>
      </c>
      <c r="P16" s="4">
        <v>0</v>
      </c>
      <c r="Q16" s="10">
        <f t="shared" si="0"/>
        <v>71.25</v>
      </c>
    </row>
    <row r="17" spans="2:17" x14ac:dyDescent="0.25">
      <c r="B17" s="6">
        <f t="shared" si="1"/>
        <v>9</v>
      </c>
      <c r="C17" s="16" t="s">
        <v>151</v>
      </c>
      <c r="D17" s="39" t="s">
        <v>168</v>
      </c>
      <c r="E17" s="39" t="s">
        <v>168</v>
      </c>
      <c r="F17" s="39" t="s">
        <v>168</v>
      </c>
      <c r="G17" s="39" t="s">
        <v>168</v>
      </c>
      <c r="H17" s="39" t="s">
        <v>168</v>
      </c>
      <c r="I17" s="39" t="s">
        <v>168</v>
      </c>
      <c r="J17" s="4">
        <v>80</v>
      </c>
      <c r="K17" s="4">
        <v>98</v>
      </c>
      <c r="L17" s="4">
        <v>98</v>
      </c>
      <c r="M17" s="18">
        <v>98</v>
      </c>
      <c r="N17" s="4">
        <v>0</v>
      </c>
      <c r="O17" s="4">
        <v>0</v>
      </c>
      <c r="P17" s="4">
        <v>0</v>
      </c>
      <c r="Q17" s="10">
        <f t="shared" si="0"/>
        <v>93.5</v>
      </c>
    </row>
    <row r="18" spans="2:17" x14ac:dyDescent="0.25">
      <c r="B18" s="6">
        <f t="shared" si="1"/>
        <v>10</v>
      </c>
      <c r="C18" s="16" t="s">
        <v>152</v>
      </c>
      <c r="D18" s="39" t="s">
        <v>169</v>
      </c>
      <c r="E18" s="39" t="s">
        <v>169</v>
      </c>
      <c r="F18" s="39" t="s">
        <v>169</v>
      </c>
      <c r="G18" s="39" t="s">
        <v>169</v>
      </c>
      <c r="H18" s="39" t="s">
        <v>169</v>
      </c>
      <c r="I18" s="39" t="s">
        <v>169</v>
      </c>
      <c r="J18" s="4">
        <v>80</v>
      </c>
      <c r="K18" s="4">
        <v>0</v>
      </c>
      <c r="L18" s="4">
        <v>70</v>
      </c>
      <c r="M18" s="18">
        <v>70</v>
      </c>
      <c r="N18" s="4">
        <v>0</v>
      </c>
      <c r="O18" s="4">
        <v>0</v>
      </c>
      <c r="P18" s="4">
        <v>0</v>
      </c>
      <c r="Q18" s="10">
        <f t="shared" si="0"/>
        <v>55</v>
      </c>
    </row>
    <row r="19" spans="2:17" x14ac:dyDescent="0.25">
      <c r="B19" s="6">
        <f t="shared" si="1"/>
        <v>11</v>
      </c>
      <c r="C19" s="16" t="s">
        <v>153</v>
      </c>
      <c r="D19" s="39" t="s">
        <v>170</v>
      </c>
      <c r="E19" s="39" t="s">
        <v>170</v>
      </c>
      <c r="F19" s="39" t="s">
        <v>170</v>
      </c>
      <c r="G19" s="39" t="s">
        <v>170</v>
      </c>
      <c r="H19" s="39" t="s">
        <v>170</v>
      </c>
      <c r="I19" s="39" t="s">
        <v>170</v>
      </c>
      <c r="J19" s="4">
        <v>80</v>
      </c>
      <c r="K19" s="4">
        <v>70</v>
      </c>
      <c r="L19" s="4">
        <v>70</v>
      </c>
      <c r="M19" s="18">
        <v>70</v>
      </c>
      <c r="N19" s="4">
        <v>0</v>
      </c>
      <c r="O19" s="4">
        <v>0</v>
      </c>
      <c r="P19" s="4">
        <v>0</v>
      </c>
      <c r="Q19" s="10">
        <f t="shared" si="0"/>
        <v>72.5</v>
      </c>
    </row>
    <row r="20" spans="2:17" x14ac:dyDescent="0.25">
      <c r="B20" s="6">
        <f t="shared" si="1"/>
        <v>12</v>
      </c>
      <c r="C20" s="16" t="s">
        <v>154</v>
      </c>
      <c r="D20" s="39" t="s">
        <v>171</v>
      </c>
      <c r="E20" s="39" t="s">
        <v>171</v>
      </c>
      <c r="F20" s="39" t="s">
        <v>171</v>
      </c>
      <c r="G20" s="39" t="s">
        <v>171</v>
      </c>
      <c r="H20" s="39" t="s">
        <v>171</v>
      </c>
      <c r="I20" s="39" t="s">
        <v>171</v>
      </c>
      <c r="J20" s="4">
        <v>100</v>
      </c>
      <c r="K20" s="4">
        <v>100</v>
      </c>
      <c r="L20" s="4">
        <v>100</v>
      </c>
      <c r="M20" s="18">
        <v>100</v>
      </c>
      <c r="N20" s="4">
        <v>0</v>
      </c>
      <c r="O20" s="4">
        <v>0</v>
      </c>
      <c r="P20" s="4">
        <v>0</v>
      </c>
      <c r="Q20" s="10">
        <f t="shared" si="0"/>
        <v>100</v>
      </c>
    </row>
    <row r="21" spans="2:17" x14ac:dyDescent="0.25">
      <c r="B21" s="6">
        <f t="shared" si="1"/>
        <v>13</v>
      </c>
      <c r="C21" s="16" t="s">
        <v>155</v>
      </c>
      <c r="D21" s="39" t="s">
        <v>172</v>
      </c>
      <c r="E21" s="39" t="s">
        <v>172</v>
      </c>
      <c r="F21" s="39" t="s">
        <v>172</v>
      </c>
      <c r="G21" s="39" t="s">
        <v>172</v>
      </c>
      <c r="H21" s="39" t="s">
        <v>172</v>
      </c>
      <c r="I21" s="39" t="s">
        <v>172</v>
      </c>
      <c r="J21" s="4">
        <v>100</v>
      </c>
      <c r="K21" s="4">
        <v>100</v>
      </c>
      <c r="L21" s="4">
        <v>100</v>
      </c>
      <c r="M21" s="18">
        <v>100</v>
      </c>
      <c r="N21" s="4">
        <v>0</v>
      </c>
      <c r="O21" s="4">
        <v>0</v>
      </c>
      <c r="P21" s="4">
        <v>0</v>
      </c>
      <c r="Q21" s="10">
        <f t="shared" si="0"/>
        <v>100</v>
      </c>
    </row>
    <row r="22" spans="2:17" x14ac:dyDescent="0.25">
      <c r="B22" s="6">
        <f t="shared" si="1"/>
        <v>14</v>
      </c>
      <c r="C22" s="16" t="s">
        <v>156</v>
      </c>
      <c r="D22" s="39" t="s">
        <v>173</v>
      </c>
      <c r="E22" s="39" t="s">
        <v>173</v>
      </c>
      <c r="F22" s="39" t="s">
        <v>173</v>
      </c>
      <c r="G22" s="39" t="s">
        <v>173</v>
      </c>
      <c r="H22" s="39" t="s">
        <v>173</v>
      </c>
      <c r="I22" s="39" t="s">
        <v>173</v>
      </c>
      <c r="J22" s="4">
        <v>80</v>
      </c>
      <c r="K22" s="4">
        <v>97</v>
      </c>
      <c r="L22" s="4">
        <v>97</v>
      </c>
      <c r="M22" s="18">
        <v>97</v>
      </c>
      <c r="N22" s="4">
        <v>0</v>
      </c>
      <c r="O22" s="4">
        <v>0</v>
      </c>
      <c r="P22" s="4">
        <v>0</v>
      </c>
      <c r="Q22" s="10">
        <f t="shared" si="0"/>
        <v>92.75</v>
      </c>
    </row>
    <row r="23" spans="2:17" x14ac:dyDescent="0.25">
      <c r="B23" s="6">
        <f t="shared" si="1"/>
        <v>15</v>
      </c>
      <c r="C23" s="16" t="s">
        <v>157</v>
      </c>
      <c r="D23" s="39" t="s">
        <v>174</v>
      </c>
      <c r="E23" s="39" t="s">
        <v>174</v>
      </c>
      <c r="F23" s="39" t="s">
        <v>174</v>
      </c>
      <c r="G23" s="39" t="s">
        <v>174</v>
      </c>
      <c r="H23" s="39" t="s">
        <v>174</v>
      </c>
      <c r="I23" s="39" t="s">
        <v>174</v>
      </c>
      <c r="J23" s="4">
        <v>100</v>
      </c>
      <c r="K23" s="4">
        <v>99</v>
      </c>
      <c r="L23" s="4">
        <v>100</v>
      </c>
      <c r="M23" s="18">
        <v>100</v>
      </c>
      <c r="N23" s="4">
        <v>0</v>
      </c>
      <c r="O23" s="4">
        <v>0</v>
      </c>
      <c r="P23" s="4">
        <v>0</v>
      </c>
      <c r="Q23" s="10">
        <f t="shared" si="0"/>
        <v>99.75</v>
      </c>
    </row>
    <row r="24" spans="2:17" x14ac:dyDescent="0.25">
      <c r="B24" s="6">
        <f t="shared" si="1"/>
        <v>16</v>
      </c>
      <c r="C24" s="16" t="s">
        <v>158</v>
      </c>
      <c r="D24" s="39" t="s">
        <v>175</v>
      </c>
      <c r="E24" s="39" t="s">
        <v>175</v>
      </c>
      <c r="F24" s="39" t="s">
        <v>175</v>
      </c>
      <c r="G24" s="39" t="s">
        <v>175</v>
      </c>
      <c r="H24" s="39" t="s">
        <v>175</v>
      </c>
      <c r="I24" s="39" t="s">
        <v>175</v>
      </c>
      <c r="J24" s="4">
        <v>80</v>
      </c>
      <c r="K24" s="4">
        <v>90</v>
      </c>
      <c r="L24" s="4">
        <v>90</v>
      </c>
      <c r="M24" s="18">
        <v>90</v>
      </c>
      <c r="N24" s="4">
        <v>0</v>
      </c>
      <c r="O24" s="4">
        <v>0</v>
      </c>
      <c r="P24" s="4">
        <v>0</v>
      </c>
      <c r="Q24" s="10">
        <f t="shared" si="0"/>
        <v>87.5</v>
      </c>
    </row>
    <row r="25" spans="2:17" x14ac:dyDescent="0.25">
      <c r="B25" s="6">
        <f t="shared" si="1"/>
        <v>17</v>
      </c>
      <c r="C25" s="16" t="s">
        <v>159</v>
      </c>
      <c r="D25" s="39" t="s">
        <v>176</v>
      </c>
      <c r="E25" s="39" t="s">
        <v>176</v>
      </c>
      <c r="F25" s="39" t="s">
        <v>176</v>
      </c>
      <c r="G25" s="39" t="s">
        <v>176</v>
      </c>
      <c r="H25" s="39" t="s">
        <v>176</v>
      </c>
      <c r="I25" s="39" t="s">
        <v>176</v>
      </c>
      <c r="J25" s="4">
        <v>100</v>
      </c>
      <c r="K25" s="4">
        <v>99</v>
      </c>
      <c r="L25" s="4">
        <v>100</v>
      </c>
      <c r="M25" s="18">
        <v>100</v>
      </c>
      <c r="N25" s="4">
        <v>0</v>
      </c>
      <c r="O25" s="4">
        <v>0</v>
      </c>
      <c r="P25" s="4">
        <v>0</v>
      </c>
      <c r="Q25" s="10">
        <f t="shared" si="0"/>
        <v>99.75</v>
      </c>
    </row>
    <row r="26" spans="2:17" x14ac:dyDescent="0.2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17</v>
      </c>
      <c r="K54" s="11">
        <f t="shared" ref="K54:P54" si="2">COUNTIF(K9:K53,"&gt;=70")</f>
        <v>16</v>
      </c>
      <c r="L54" s="11">
        <f t="shared" si="2"/>
        <v>17</v>
      </c>
      <c r="M54" s="11">
        <f t="shared" si="2"/>
        <v>17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16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0.94117647058823528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0.94117647058823528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5.8823529411764705E-2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5.8823529411764705E-2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40" t="s">
        <v>178</v>
      </c>
      <c r="E4" s="40"/>
      <c r="F4" s="40"/>
      <c r="G4" s="40"/>
      <c r="I4" t="s">
        <v>1</v>
      </c>
      <c r="J4" s="28" t="s">
        <v>177</v>
      </c>
      <c r="K4" s="28"/>
      <c r="M4" t="s">
        <v>2</v>
      </c>
      <c r="N4" s="29">
        <v>45096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141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143</v>
      </c>
      <c r="D9" s="39" t="s">
        <v>160</v>
      </c>
      <c r="E9" s="39" t="s">
        <v>160</v>
      </c>
      <c r="F9" s="39" t="s">
        <v>160</v>
      </c>
      <c r="G9" s="39" t="s">
        <v>160</v>
      </c>
      <c r="H9" s="39" t="s">
        <v>160</v>
      </c>
      <c r="I9" s="39" t="s">
        <v>160</v>
      </c>
      <c r="J9" s="4">
        <v>100</v>
      </c>
      <c r="K9" s="4">
        <v>100</v>
      </c>
      <c r="L9" s="18">
        <v>100</v>
      </c>
      <c r="M9" s="4">
        <v>0</v>
      </c>
      <c r="N9" s="4">
        <v>0</v>
      </c>
      <c r="O9" s="4">
        <v>0</v>
      </c>
      <c r="P9" s="4">
        <v>0</v>
      </c>
      <c r="Q9" s="10">
        <f>SUM(J9:L9)/3</f>
        <v>100</v>
      </c>
    </row>
    <row r="10" spans="2:18" x14ac:dyDescent="0.25">
      <c r="B10" s="6">
        <f>B9+1</f>
        <v>2</v>
      </c>
      <c r="C10" s="16" t="s">
        <v>144</v>
      </c>
      <c r="D10" s="39" t="s">
        <v>161</v>
      </c>
      <c r="E10" s="39" t="s">
        <v>161</v>
      </c>
      <c r="F10" s="39" t="s">
        <v>161</v>
      </c>
      <c r="G10" s="39" t="s">
        <v>161</v>
      </c>
      <c r="H10" s="39" t="s">
        <v>161</v>
      </c>
      <c r="I10" s="39" t="s">
        <v>161</v>
      </c>
      <c r="J10" s="4">
        <v>98</v>
      </c>
      <c r="K10" s="4">
        <v>99</v>
      </c>
      <c r="L10" s="18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SUM(J10:L10)/3</f>
        <v>99</v>
      </c>
    </row>
    <row r="11" spans="2:18" x14ac:dyDescent="0.25">
      <c r="B11" s="6">
        <f t="shared" ref="B11:B53" si="1">B10+1</f>
        <v>3</v>
      </c>
      <c r="C11" s="16" t="s">
        <v>145</v>
      </c>
      <c r="D11" s="39" t="s">
        <v>162</v>
      </c>
      <c r="E11" s="39" t="s">
        <v>162</v>
      </c>
      <c r="F11" s="39" t="s">
        <v>162</v>
      </c>
      <c r="G11" s="39" t="s">
        <v>162</v>
      </c>
      <c r="H11" s="39" t="s">
        <v>162</v>
      </c>
      <c r="I11" s="39" t="s">
        <v>162</v>
      </c>
      <c r="J11" s="4">
        <v>100</v>
      </c>
      <c r="K11" s="4">
        <v>99</v>
      </c>
      <c r="L11" s="18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99.666666666666671</v>
      </c>
    </row>
    <row r="12" spans="2:18" x14ac:dyDescent="0.25">
      <c r="B12" s="6">
        <f t="shared" si="1"/>
        <v>4</v>
      </c>
      <c r="C12" s="16" t="s">
        <v>146</v>
      </c>
      <c r="D12" s="39" t="s">
        <v>163</v>
      </c>
      <c r="E12" s="39" t="s">
        <v>163</v>
      </c>
      <c r="F12" s="39" t="s">
        <v>163</v>
      </c>
      <c r="G12" s="39" t="s">
        <v>163</v>
      </c>
      <c r="H12" s="39" t="s">
        <v>163</v>
      </c>
      <c r="I12" s="39" t="s">
        <v>163</v>
      </c>
      <c r="J12" s="4">
        <v>80</v>
      </c>
      <c r="K12" s="4">
        <v>99</v>
      </c>
      <c r="L12" s="18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93</v>
      </c>
    </row>
    <row r="13" spans="2:18" x14ac:dyDescent="0.25">
      <c r="B13" s="6">
        <f t="shared" si="1"/>
        <v>5</v>
      </c>
      <c r="C13" s="16" t="s">
        <v>147</v>
      </c>
      <c r="D13" s="39" t="s">
        <v>164</v>
      </c>
      <c r="E13" s="39" t="s">
        <v>164</v>
      </c>
      <c r="F13" s="39" t="s">
        <v>164</v>
      </c>
      <c r="G13" s="39" t="s">
        <v>164</v>
      </c>
      <c r="H13" s="39" t="s">
        <v>164</v>
      </c>
      <c r="I13" s="39" t="s">
        <v>164</v>
      </c>
      <c r="J13" s="4">
        <v>80</v>
      </c>
      <c r="K13" s="4">
        <v>0</v>
      </c>
      <c r="L13" s="18">
        <v>70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50</v>
      </c>
    </row>
    <row r="14" spans="2:18" x14ac:dyDescent="0.25">
      <c r="B14" s="6">
        <f t="shared" si="1"/>
        <v>6</v>
      </c>
      <c r="C14" s="16" t="s">
        <v>148</v>
      </c>
      <c r="D14" s="39" t="s">
        <v>165</v>
      </c>
      <c r="E14" s="39" t="s">
        <v>165</v>
      </c>
      <c r="F14" s="39" t="s">
        <v>165</v>
      </c>
      <c r="G14" s="39" t="s">
        <v>165</v>
      </c>
      <c r="H14" s="39" t="s">
        <v>165</v>
      </c>
      <c r="I14" s="39" t="s">
        <v>165</v>
      </c>
      <c r="J14" s="4">
        <v>90</v>
      </c>
      <c r="K14" s="4">
        <v>99</v>
      </c>
      <c r="L14" s="18">
        <v>99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96</v>
      </c>
    </row>
    <row r="15" spans="2:18" x14ac:dyDescent="0.25">
      <c r="B15" s="6">
        <f t="shared" si="1"/>
        <v>7</v>
      </c>
      <c r="C15" s="16" t="s">
        <v>149</v>
      </c>
      <c r="D15" s="39" t="s">
        <v>166</v>
      </c>
      <c r="E15" s="39" t="s">
        <v>166</v>
      </c>
      <c r="F15" s="39" t="s">
        <v>166</v>
      </c>
      <c r="G15" s="39" t="s">
        <v>166</v>
      </c>
      <c r="H15" s="39" t="s">
        <v>166</v>
      </c>
      <c r="I15" s="39" t="s">
        <v>166</v>
      </c>
      <c r="J15" s="4">
        <v>81</v>
      </c>
      <c r="K15" s="4">
        <v>97</v>
      </c>
      <c r="L15" s="18">
        <v>97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91.666666666666671</v>
      </c>
    </row>
    <row r="16" spans="2:18" x14ac:dyDescent="0.25">
      <c r="B16" s="6">
        <f t="shared" si="1"/>
        <v>8</v>
      </c>
      <c r="C16" s="16" t="s">
        <v>151</v>
      </c>
      <c r="D16" s="39" t="s">
        <v>168</v>
      </c>
      <c r="E16" s="39" t="s">
        <v>168</v>
      </c>
      <c r="F16" s="39" t="s">
        <v>168</v>
      </c>
      <c r="G16" s="39" t="s">
        <v>168</v>
      </c>
      <c r="H16" s="39" t="s">
        <v>168</v>
      </c>
      <c r="I16" s="39" t="s">
        <v>168</v>
      </c>
      <c r="J16" s="4">
        <v>80</v>
      </c>
      <c r="K16" s="4">
        <v>70</v>
      </c>
      <c r="L16" s="18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73.333333333333329</v>
      </c>
    </row>
    <row r="17" spans="2:17" x14ac:dyDescent="0.25">
      <c r="B17" s="6">
        <f t="shared" si="1"/>
        <v>9</v>
      </c>
      <c r="C17" s="16" t="s">
        <v>110</v>
      </c>
      <c r="D17" s="39" t="s">
        <v>129</v>
      </c>
      <c r="E17" s="39" t="s">
        <v>129</v>
      </c>
      <c r="F17" s="39" t="s">
        <v>129</v>
      </c>
      <c r="G17" s="39" t="s">
        <v>129</v>
      </c>
      <c r="H17" s="39" t="s">
        <v>129</v>
      </c>
      <c r="I17" s="39" t="s">
        <v>129</v>
      </c>
      <c r="J17" s="4">
        <v>89</v>
      </c>
      <c r="K17" s="4">
        <v>77</v>
      </c>
      <c r="L17" s="18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88.666666666666671</v>
      </c>
    </row>
    <row r="18" spans="2:17" x14ac:dyDescent="0.25">
      <c r="B18" s="6">
        <f t="shared" si="1"/>
        <v>10</v>
      </c>
      <c r="C18" s="16" t="s">
        <v>154</v>
      </c>
      <c r="D18" s="39" t="s">
        <v>171</v>
      </c>
      <c r="E18" s="39" t="s">
        <v>171</v>
      </c>
      <c r="F18" s="39" t="s">
        <v>171</v>
      </c>
      <c r="G18" s="39" t="s">
        <v>171</v>
      </c>
      <c r="H18" s="39" t="s">
        <v>171</v>
      </c>
      <c r="I18" s="39" t="s">
        <v>171</v>
      </c>
      <c r="J18" s="4">
        <v>98</v>
      </c>
      <c r="K18" s="4">
        <v>100</v>
      </c>
      <c r="L18" s="18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99.333333333333329</v>
      </c>
    </row>
    <row r="19" spans="2:17" x14ac:dyDescent="0.25">
      <c r="B19" s="6">
        <f t="shared" si="1"/>
        <v>11</v>
      </c>
      <c r="C19" s="16" t="s">
        <v>155</v>
      </c>
      <c r="D19" s="39" t="s">
        <v>172</v>
      </c>
      <c r="E19" s="39" t="s">
        <v>172</v>
      </c>
      <c r="F19" s="39" t="s">
        <v>172</v>
      </c>
      <c r="G19" s="39" t="s">
        <v>172</v>
      </c>
      <c r="H19" s="39" t="s">
        <v>172</v>
      </c>
      <c r="I19" s="39" t="s">
        <v>172</v>
      </c>
      <c r="J19" s="4">
        <v>98</v>
      </c>
      <c r="K19" s="4">
        <v>100</v>
      </c>
      <c r="L19" s="18">
        <v>100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99.333333333333329</v>
      </c>
    </row>
    <row r="20" spans="2:17" x14ac:dyDescent="0.25">
      <c r="B20" s="6">
        <f t="shared" si="1"/>
        <v>12</v>
      </c>
      <c r="C20" s="16" t="s">
        <v>156</v>
      </c>
      <c r="D20" s="39" t="s">
        <v>173</v>
      </c>
      <c r="E20" s="39" t="s">
        <v>173</v>
      </c>
      <c r="F20" s="39" t="s">
        <v>173</v>
      </c>
      <c r="G20" s="39" t="s">
        <v>173</v>
      </c>
      <c r="H20" s="39" t="s">
        <v>173</v>
      </c>
      <c r="I20" s="39" t="s">
        <v>173</v>
      </c>
      <c r="J20" s="4">
        <v>80</v>
      </c>
      <c r="K20" s="4">
        <v>70</v>
      </c>
      <c r="L20" s="18">
        <v>70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73.333333333333329</v>
      </c>
    </row>
    <row r="21" spans="2:17" x14ac:dyDescent="0.25">
      <c r="B21" s="6">
        <f t="shared" si="1"/>
        <v>13</v>
      </c>
      <c r="C21" s="16" t="s">
        <v>157</v>
      </c>
      <c r="D21" s="39" t="s">
        <v>174</v>
      </c>
      <c r="E21" s="39" t="s">
        <v>174</v>
      </c>
      <c r="F21" s="39" t="s">
        <v>174</v>
      </c>
      <c r="G21" s="39" t="s">
        <v>174</v>
      </c>
      <c r="H21" s="39" t="s">
        <v>174</v>
      </c>
      <c r="I21" s="39" t="s">
        <v>174</v>
      </c>
      <c r="J21" s="4">
        <v>100</v>
      </c>
      <c r="K21" s="4">
        <v>93</v>
      </c>
      <c r="L21" s="18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97.666666666666671</v>
      </c>
    </row>
    <row r="22" spans="2:17" x14ac:dyDescent="0.25">
      <c r="B22" s="6">
        <f t="shared" si="1"/>
        <v>14</v>
      </c>
      <c r="C22" s="16" t="s">
        <v>158</v>
      </c>
      <c r="D22" s="39" t="s">
        <v>175</v>
      </c>
      <c r="E22" s="39" t="s">
        <v>175</v>
      </c>
      <c r="F22" s="39" t="s">
        <v>175</v>
      </c>
      <c r="G22" s="39" t="s">
        <v>175</v>
      </c>
      <c r="H22" s="39" t="s">
        <v>175</v>
      </c>
      <c r="I22" s="39" t="s">
        <v>175</v>
      </c>
      <c r="J22" s="4">
        <v>96</v>
      </c>
      <c r="K22" s="4">
        <v>70</v>
      </c>
      <c r="L22" s="18">
        <v>70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78.666666666666671</v>
      </c>
    </row>
    <row r="23" spans="2:17" x14ac:dyDescent="0.25">
      <c r="B23" s="6">
        <f t="shared" si="1"/>
        <v>15</v>
      </c>
      <c r="C23" s="16" t="s">
        <v>159</v>
      </c>
      <c r="D23" s="39" t="s">
        <v>176</v>
      </c>
      <c r="E23" s="39" t="s">
        <v>176</v>
      </c>
      <c r="F23" s="39" t="s">
        <v>176</v>
      </c>
      <c r="G23" s="39" t="s">
        <v>176</v>
      </c>
      <c r="H23" s="39" t="s">
        <v>176</v>
      </c>
      <c r="I23" s="39" t="s">
        <v>176</v>
      </c>
      <c r="J23" s="4">
        <v>100</v>
      </c>
      <c r="K23" s="4">
        <v>100</v>
      </c>
      <c r="L23" s="18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100</v>
      </c>
    </row>
    <row r="24" spans="2:17" x14ac:dyDescent="0.25">
      <c r="B24" s="6">
        <f t="shared" si="1"/>
        <v>16</v>
      </c>
      <c r="C24" s="16" t="s">
        <v>122</v>
      </c>
      <c r="D24" s="39" t="s">
        <v>139</v>
      </c>
      <c r="E24" s="39" t="s">
        <v>139</v>
      </c>
      <c r="F24" s="39" t="s">
        <v>139</v>
      </c>
      <c r="G24" s="39" t="s">
        <v>139</v>
      </c>
      <c r="H24" s="39" t="s">
        <v>139</v>
      </c>
      <c r="I24" s="39" t="s">
        <v>139</v>
      </c>
      <c r="J24" s="4">
        <v>70</v>
      </c>
      <c r="K24" s="4">
        <v>0</v>
      </c>
      <c r="L24" s="18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46.666666666666664</v>
      </c>
    </row>
    <row r="25" spans="2:17" x14ac:dyDescent="0.25">
      <c r="B25" s="6">
        <f t="shared" si="1"/>
        <v>17</v>
      </c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16</v>
      </c>
      <c r="K54" s="11">
        <f t="shared" ref="K54:P54" si="2">COUNTIF(K9:K53,"&gt;=70")</f>
        <v>14</v>
      </c>
      <c r="L54" s="11">
        <f t="shared" si="2"/>
        <v>16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14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16</v>
      </c>
      <c r="N55" s="12">
        <f t="shared" si="4"/>
        <v>16</v>
      </c>
      <c r="O55" s="12">
        <f t="shared" si="4"/>
        <v>16</v>
      </c>
      <c r="P55" s="12">
        <f t="shared" si="4"/>
        <v>16</v>
      </c>
      <c r="Q55" s="12">
        <f t="shared" si="4"/>
        <v>2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16</v>
      </c>
      <c r="K56" s="12">
        <f t="shared" ref="K56:Q56" si="5">COUNT(K9:K53)</f>
        <v>16</v>
      </c>
      <c r="L56" s="12">
        <f t="shared" si="5"/>
        <v>16</v>
      </c>
      <c r="M56" s="12">
        <f t="shared" si="5"/>
        <v>16</v>
      </c>
      <c r="N56" s="12">
        <f t="shared" si="5"/>
        <v>16</v>
      </c>
      <c r="O56" s="12">
        <f t="shared" si="5"/>
        <v>16</v>
      </c>
      <c r="P56" s="12">
        <f t="shared" si="5"/>
        <v>16</v>
      </c>
      <c r="Q56" s="12">
        <f t="shared" si="5"/>
        <v>16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0.875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0.875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0.125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0.125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4" zoomScale="90" zoomScaleNormal="90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20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20" x14ac:dyDescent="0.25">
      <c r="C4" t="s">
        <v>0</v>
      </c>
      <c r="D4" s="27" t="s">
        <v>90</v>
      </c>
      <c r="E4" s="27"/>
      <c r="F4" s="27"/>
      <c r="G4" s="27"/>
      <c r="I4" t="s">
        <v>1</v>
      </c>
      <c r="J4" s="28" t="s">
        <v>91</v>
      </c>
      <c r="K4" s="28"/>
      <c r="M4" t="s">
        <v>2</v>
      </c>
      <c r="N4" s="29">
        <v>45096</v>
      </c>
      <c r="O4" s="29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27</v>
      </c>
      <c r="L6" s="21"/>
      <c r="M6" s="21"/>
      <c r="N6" s="21"/>
      <c r="O6" s="21"/>
      <c r="P6" s="21"/>
    </row>
    <row r="7" spans="2:20" ht="11.25" customHeight="1" x14ac:dyDescent="0.25">
      <c r="T7" s="17"/>
    </row>
    <row r="8" spans="2:20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6" t="s">
        <v>30</v>
      </c>
      <c r="D9" s="41" t="s">
        <v>60</v>
      </c>
      <c r="E9" s="32" t="s">
        <v>60</v>
      </c>
      <c r="F9" s="32" t="s">
        <v>60</v>
      </c>
      <c r="G9" s="32" t="s">
        <v>60</v>
      </c>
      <c r="H9" s="32" t="s">
        <v>60</v>
      </c>
      <c r="I9" s="33" t="s">
        <v>60</v>
      </c>
      <c r="J9" s="4">
        <v>90</v>
      </c>
      <c r="K9" s="18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SUM(J9:K9)/2</f>
        <v>90</v>
      </c>
    </row>
    <row r="10" spans="2:20" x14ac:dyDescent="0.25">
      <c r="B10" s="6">
        <f>B9+1</f>
        <v>2</v>
      </c>
      <c r="C10" s="6" t="s">
        <v>31</v>
      </c>
      <c r="D10" s="41" t="s">
        <v>61</v>
      </c>
      <c r="E10" s="32" t="s">
        <v>61</v>
      </c>
      <c r="F10" s="32" t="s">
        <v>61</v>
      </c>
      <c r="G10" s="32" t="s">
        <v>61</v>
      </c>
      <c r="H10" s="32" t="s">
        <v>61</v>
      </c>
      <c r="I10" s="33" t="s">
        <v>61</v>
      </c>
      <c r="J10" s="4">
        <v>95</v>
      </c>
      <c r="K10" s="18">
        <v>95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SUM(J10:K10)/2</f>
        <v>95</v>
      </c>
    </row>
    <row r="11" spans="2:20" x14ac:dyDescent="0.25">
      <c r="B11" s="6">
        <f t="shared" ref="B11:B53" si="1">B10+1</f>
        <v>3</v>
      </c>
      <c r="C11" s="6" t="s">
        <v>32</v>
      </c>
      <c r="D11" s="41" t="s">
        <v>62</v>
      </c>
      <c r="E11" s="32" t="s">
        <v>62</v>
      </c>
      <c r="F11" s="32" t="s">
        <v>62</v>
      </c>
      <c r="G11" s="32" t="s">
        <v>62</v>
      </c>
      <c r="H11" s="32" t="s">
        <v>62</v>
      </c>
      <c r="I11" s="33" t="s">
        <v>62</v>
      </c>
      <c r="J11" s="4">
        <v>85</v>
      </c>
      <c r="K11" s="18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85</v>
      </c>
    </row>
    <row r="12" spans="2:20" x14ac:dyDescent="0.25">
      <c r="B12" s="6">
        <f t="shared" si="1"/>
        <v>4</v>
      </c>
      <c r="C12" s="6" t="s">
        <v>33</v>
      </c>
      <c r="D12" s="41" t="s">
        <v>63</v>
      </c>
      <c r="E12" s="32" t="s">
        <v>63</v>
      </c>
      <c r="F12" s="32" t="s">
        <v>63</v>
      </c>
      <c r="G12" s="32" t="s">
        <v>63</v>
      </c>
      <c r="H12" s="32" t="s">
        <v>63</v>
      </c>
      <c r="I12" s="33" t="s">
        <v>63</v>
      </c>
      <c r="J12" s="4">
        <v>95</v>
      </c>
      <c r="K12" s="18">
        <v>95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95</v>
      </c>
    </row>
    <row r="13" spans="2:20" x14ac:dyDescent="0.25">
      <c r="B13" s="6">
        <f t="shared" si="1"/>
        <v>5</v>
      </c>
      <c r="C13" s="6" t="s">
        <v>34</v>
      </c>
      <c r="D13" s="41" t="s">
        <v>64</v>
      </c>
      <c r="E13" s="32" t="s">
        <v>64</v>
      </c>
      <c r="F13" s="32" t="s">
        <v>64</v>
      </c>
      <c r="G13" s="32" t="s">
        <v>64</v>
      </c>
      <c r="H13" s="32" t="s">
        <v>64</v>
      </c>
      <c r="I13" s="33" t="s">
        <v>64</v>
      </c>
      <c r="J13" s="4">
        <v>95</v>
      </c>
      <c r="K13" s="18">
        <v>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95</v>
      </c>
    </row>
    <row r="14" spans="2:20" x14ac:dyDescent="0.25">
      <c r="B14" s="6">
        <f t="shared" si="1"/>
        <v>6</v>
      </c>
      <c r="C14" s="6" t="s">
        <v>35</v>
      </c>
      <c r="D14" s="41" t="s">
        <v>65</v>
      </c>
      <c r="E14" s="32" t="s">
        <v>65</v>
      </c>
      <c r="F14" s="32" t="s">
        <v>65</v>
      </c>
      <c r="G14" s="32" t="s">
        <v>65</v>
      </c>
      <c r="H14" s="32" t="s">
        <v>65</v>
      </c>
      <c r="I14" s="33" t="s">
        <v>65</v>
      </c>
      <c r="J14" s="4">
        <v>95</v>
      </c>
      <c r="K14" s="18">
        <v>95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95</v>
      </c>
    </row>
    <row r="15" spans="2:20" x14ac:dyDescent="0.25">
      <c r="B15" s="6">
        <f t="shared" si="1"/>
        <v>7</v>
      </c>
      <c r="C15" s="6" t="s">
        <v>36</v>
      </c>
      <c r="D15" s="41" t="s">
        <v>66</v>
      </c>
      <c r="E15" s="32" t="s">
        <v>66</v>
      </c>
      <c r="F15" s="32" t="s">
        <v>66</v>
      </c>
      <c r="G15" s="32" t="s">
        <v>66</v>
      </c>
      <c r="H15" s="32" t="s">
        <v>66</v>
      </c>
      <c r="I15" s="33" t="s">
        <v>66</v>
      </c>
      <c r="J15" s="4">
        <v>95</v>
      </c>
      <c r="K15" s="18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95</v>
      </c>
    </row>
    <row r="16" spans="2:20" x14ac:dyDescent="0.25">
      <c r="B16" s="6">
        <f t="shared" si="1"/>
        <v>8</v>
      </c>
      <c r="C16" s="6" t="s">
        <v>37</v>
      </c>
      <c r="D16" s="41" t="s">
        <v>67</v>
      </c>
      <c r="E16" s="32" t="s">
        <v>67</v>
      </c>
      <c r="F16" s="32" t="s">
        <v>67</v>
      </c>
      <c r="G16" s="32" t="s">
        <v>67</v>
      </c>
      <c r="H16" s="32" t="s">
        <v>67</v>
      </c>
      <c r="I16" s="33" t="s">
        <v>67</v>
      </c>
      <c r="J16" s="4">
        <v>95</v>
      </c>
      <c r="K16" s="18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95</v>
      </c>
    </row>
    <row r="17" spans="2:17" x14ac:dyDescent="0.25">
      <c r="B17" s="6">
        <f t="shared" si="1"/>
        <v>9</v>
      </c>
      <c r="C17" s="6" t="s">
        <v>38</v>
      </c>
      <c r="D17" s="41" t="s">
        <v>68</v>
      </c>
      <c r="E17" s="32" t="s">
        <v>68</v>
      </c>
      <c r="F17" s="32" t="s">
        <v>68</v>
      </c>
      <c r="G17" s="32" t="s">
        <v>68</v>
      </c>
      <c r="H17" s="32" t="s">
        <v>68</v>
      </c>
      <c r="I17" s="33" t="s">
        <v>68</v>
      </c>
      <c r="J17" s="4">
        <v>85</v>
      </c>
      <c r="K17" s="18">
        <v>85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85</v>
      </c>
    </row>
    <row r="18" spans="2:17" x14ac:dyDescent="0.25">
      <c r="B18" s="6">
        <f t="shared" si="1"/>
        <v>10</v>
      </c>
      <c r="C18" s="6" t="s">
        <v>39</v>
      </c>
      <c r="D18" s="41" t="s">
        <v>69</v>
      </c>
      <c r="E18" s="32" t="s">
        <v>69</v>
      </c>
      <c r="F18" s="32" t="s">
        <v>69</v>
      </c>
      <c r="G18" s="32" t="s">
        <v>69</v>
      </c>
      <c r="H18" s="32" t="s">
        <v>69</v>
      </c>
      <c r="I18" s="33" t="s">
        <v>69</v>
      </c>
      <c r="J18" s="4">
        <v>95</v>
      </c>
      <c r="K18" s="18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95</v>
      </c>
    </row>
    <row r="19" spans="2:17" x14ac:dyDescent="0.25">
      <c r="B19" s="6">
        <f t="shared" si="1"/>
        <v>11</v>
      </c>
      <c r="C19" s="6" t="s">
        <v>40</v>
      </c>
      <c r="D19" s="41" t="s">
        <v>70</v>
      </c>
      <c r="E19" s="32" t="s">
        <v>70</v>
      </c>
      <c r="F19" s="32" t="s">
        <v>70</v>
      </c>
      <c r="G19" s="32" t="s">
        <v>70</v>
      </c>
      <c r="H19" s="32" t="s">
        <v>70</v>
      </c>
      <c r="I19" s="33" t="s">
        <v>70</v>
      </c>
      <c r="J19" s="4">
        <v>90</v>
      </c>
      <c r="K19" s="18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90</v>
      </c>
    </row>
    <row r="20" spans="2:17" x14ac:dyDescent="0.25">
      <c r="B20" s="6">
        <f t="shared" si="1"/>
        <v>12</v>
      </c>
      <c r="C20" s="6" t="s">
        <v>41</v>
      </c>
      <c r="D20" s="41" t="s">
        <v>71</v>
      </c>
      <c r="E20" s="32" t="s">
        <v>71</v>
      </c>
      <c r="F20" s="32" t="s">
        <v>71</v>
      </c>
      <c r="G20" s="32" t="s">
        <v>71</v>
      </c>
      <c r="H20" s="32" t="s">
        <v>71</v>
      </c>
      <c r="I20" s="33" t="s">
        <v>71</v>
      </c>
      <c r="J20" s="4">
        <v>85</v>
      </c>
      <c r="K20" s="18">
        <v>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85</v>
      </c>
    </row>
    <row r="21" spans="2:17" x14ac:dyDescent="0.25">
      <c r="B21" s="6">
        <f t="shared" si="1"/>
        <v>13</v>
      </c>
      <c r="C21" s="6" t="s">
        <v>42</v>
      </c>
      <c r="D21" s="41" t="s">
        <v>72</v>
      </c>
      <c r="E21" s="32" t="s">
        <v>72</v>
      </c>
      <c r="F21" s="32" t="s">
        <v>72</v>
      </c>
      <c r="G21" s="32" t="s">
        <v>72</v>
      </c>
      <c r="H21" s="32" t="s">
        <v>72</v>
      </c>
      <c r="I21" s="33" t="s">
        <v>72</v>
      </c>
      <c r="J21" s="4">
        <v>95</v>
      </c>
      <c r="K21" s="18">
        <v>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95</v>
      </c>
    </row>
    <row r="22" spans="2:17" x14ac:dyDescent="0.25">
      <c r="B22" s="6">
        <f t="shared" si="1"/>
        <v>14</v>
      </c>
      <c r="C22" s="6" t="s">
        <v>43</v>
      </c>
      <c r="D22" s="41" t="s">
        <v>73</v>
      </c>
      <c r="E22" s="32" t="s">
        <v>73</v>
      </c>
      <c r="F22" s="32" t="s">
        <v>73</v>
      </c>
      <c r="G22" s="32" t="s">
        <v>73</v>
      </c>
      <c r="H22" s="32" t="s">
        <v>73</v>
      </c>
      <c r="I22" s="33" t="s">
        <v>73</v>
      </c>
      <c r="J22" s="4">
        <v>95</v>
      </c>
      <c r="K22" s="18">
        <v>95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95</v>
      </c>
    </row>
    <row r="23" spans="2:17" x14ac:dyDescent="0.25">
      <c r="B23" s="6">
        <f t="shared" si="1"/>
        <v>15</v>
      </c>
      <c r="C23" s="6" t="s">
        <v>44</v>
      </c>
      <c r="D23" s="41" t="s">
        <v>74</v>
      </c>
      <c r="E23" s="32" t="s">
        <v>74</v>
      </c>
      <c r="F23" s="32" t="s">
        <v>74</v>
      </c>
      <c r="G23" s="32" t="s">
        <v>74</v>
      </c>
      <c r="H23" s="32" t="s">
        <v>74</v>
      </c>
      <c r="I23" s="33" t="s">
        <v>74</v>
      </c>
      <c r="J23" s="4">
        <v>95</v>
      </c>
      <c r="K23" s="18">
        <v>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95</v>
      </c>
    </row>
    <row r="24" spans="2:17" x14ac:dyDescent="0.25">
      <c r="B24" s="6">
        <f t="shared" si="1"/>
        <v>16</v>
      </c>
      <c r="C24" s="6" t="s">
        <v>45</v>
      </c>
      <c r="D24" s="41" t="s">
        <v>75</v>
      </c>
      <c r="E24" s="32" t="s">
        <v>75</v>
      </c>
      <c r="F24" s="32" t="s">
        <v>75</v>
      </c>
      <c r="G24" s="32" t="s">
        <v>75</v>
      </c>
      <c r="H24" s="32" t="s">
        <v>75</v>
      </c>
      <c r="I24" s="33" t="s">
        <v>75</v>
      </c>
      <c r="J24" s="4">
        <v>95</v>
      </c>
      <c r="K24" s="18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95</v>
      </c>
    </row>
    <row r="25" spans="2:17" x14ac:dyDescent="0.25">
      <c r="B25" s="6">
        <f t="shared" si="1"/>
        <v>17</v>
      </c>
      <c r="C25" s="6" t="s">
        <v>46</v>
      </c>
      <c r="D25" s="41" t="s">
        <v>76</v>
      </c>
      <c r="E25" s="32" t="s">
        <v>76</v>
      </c>
      <c r="F25" s="32" t="s">
        <v>76</v>
      </c>
      <c r="G25" s="32" t="s">
        <v>76</v>
      </c>
      <c r="H25" s="32" t="s">
        <v>76</v>
      </c>
      <c r="I25" s="33" t="s">
        <v>76</v>
      </c>
      <c r="J25" s="4">
        <v>95</v>
      </c>
      <c r="K25" s="18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95</v>
      </c>
    </row>
    <row r="26" spans="2:17" x14ac:dyDescent="0.25">
      <c r="B26" s="6">
        <f t="shared" si="1"/>
        <v>18</v>
      </c>
      <c r="C26" s="6" t="s">
        <v>47</v>
      </c>
      <c r="D26" s="41" t="s">
        <v>77</v>
      </c>
      <c r="E26" s="32" t="s">
        <v>77</v>
      </c>
      <c r="F26" s="32" t="s">
        <v>77</v>
      </c>
      <c r="G26" s="32" t="s">
        <v>77</v>
      </c>
      <c r="H26" s="32" t="s">
        <v>77</v>
      </c>
      <c r="I26" s="33" t="s">
        <v>77</v>
      </c>
      <c r="J26" s="4">
        <v>95</v>
      </c>
      <c r="K26" s="18">
        <v>95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95</v>
      </c>
    </row>
    <row r="27" spans="2:17" x14ac:dyDescent="0.25">
      <c r="B27" s="6">
        <f t="shared" si="1"/>
        <v>19</v>
      </c>
      <c r="C27" s="6" t="s">
        <v>48</v>
      </c>
      <c r="D27" s="41" t="s">
        <v>78</v>
      </c>
      <c r="E27" s="32" t="s">
        <v>78</v>
      </c>
      <c r="F27" s="32" t="s">
        <v>78</v>
      </c>
      <c r="G27" s="32" t="s">
        <v>78</v>
      </c>
      <c r="H27" s="32" t="s">
        <v>78</v>
      </c>
      <c r="I27" s="33" t="s">
        <v>78</v>
      </c>
      <c r="J27" s="4">
        <v>95</v>
      </c>
      <c r="K27" s="18">
        <v>95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95</v>
      </c>
    </row>
    <row r="28" spans="2:17" x14ac:dyDescent="0.25">
      <c r="B28" s="6">
        <f t="shared" si="1"/>
        <v>20</v>
      </c>
      <c r="C28" s="6" t="s">
        <v>49</v>
      </c>
      <c r="D28" s="41" t="s">
        <v>79</v>
      </c>
      <c r="E28" s="32" t="s">
        <v>79</v>
      </c>
      <c r="F28" s="32" t="s">
        <v>79</v>
      </c>
      <c r="G28" s="32" t="s">
        <v>79</v>
      </c>
      <c r="H28" s="32" t="s">
        <v>79</v>
      </c>
      <c r="I28" s="33" t="s">
        <v>79</v>
      </c>
      <c r="J28" s="4">
        <v>88</v>
      </c>
      <c r="K28" s="18">
        <v>88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88</v>
      </c>
    </row>
    <row r="29" spans="2:17" x14ac:dyDescent="0.25">
      <c r="B29" s="6">
        <f t="shared" si="1"/>
        <v>21</v>
      </c>
      <c r="C29" s="6" t="s">
        <v>50</v>
      </c>
      <c r="D29" s="41" t="s">
        <v>80</v>
      </c>
      <c r="E29" s="32" t="s">
        <v>80</v>
      </c>
      <c r="F29" s="32" t="s">
        <v>80</v>
      </c>
      <c r="G29" s="32" t="s">
        <v>80</v>
      </c>
      <c r="H29" s="32" t="s">
        <v>80</v>
      </c>
      <c r="I29" s="33" t="s">
        <v>80</v>
      </c>
      <c r="J29" s="4">
        <v>95</v>
      </c>
      <c r="K29" s="18">
        <v>95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95</v>
      </c>
    </row>
    <row r="30" spans="2:17" x14ac:dyDescent="0.25">
      <c r="B30" s="6">
        <f t="shared" si="1"/>
        <v>22</v>
      </c>
      <c r="C30" s="6" t="s">
        <v>51</v>
      </c>
      <c r="D30" s="41" t="s">
        <v>81</v>
      </c>
      <c r="E30" s="32" t="s">
        <v>81</v>
      </c>
      <c r="F30" s="32" t="s">
        <v>81</v>
      </c>
      <c r="G30" s="32" t="s">
        <v>81</v>
      </c>
      <c r="H30" s="32" t="s">
        <v>81</v>
      </c>
      <c r="I30" s="33" t="s">
        <v>81</v>
      </c>
      <c r="J30" s="4">
        <v>95</v>
      </c>
      <c r="K30" s="18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95</v>
      </c>
    </row>
    <row r="31" spans="2:17" x14ac:dyDescent="0.25">
      <c r="B31" s="6">
        <f t="shared" si="1"/>
        <v>23</v>
      </c>
      <c r="C31" s="6" t="s">
        <v>52</v>
      </c>
      <c r="D31" s="41" t="s">
        <v>82</v>
      </c>
      <c r="E31" s="32" t="s">
        <v>82</v>
      </c>
      <c r="F31" s="32" t="s">
        <v>82</v>
      </c>
      <c r="G31" s="32" t="s">
        <v>82</v>
      </c>
      <c r="H31" s="32" t="s">
        <v>82</v>
      </c>
      <c r="I31" s="33" t="s">
        <v>82</v>
      </c>
      <c r="J31" s="4">
        <v>85</v>
      </c>
      <c r="K31" s="18">
        <v>85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85</v>
      </c>
    </row>
    <row r="32" spans="2:17" x14ac:dyDescent="0.25">
      <c r="B32" s="6">
        <f t="shared" si="1"/>
        <v>24</v>
      </c>
      <c r="C32" s="6" t="s">
        <v>53</v>
      </c>
      <c r="D32" s="41" t="s">
        <v>83</v>
      </c>
      <c r="E32" s="32" t="s">
        <v>83</v>
      </c>
      <c r="F32" s="32" t="s">
        <v>83</v>
      </c>
      <c r="G32" s="32" t="s">
        <v>83</v>
      </c>
      <c r="H32" s="32" t="s">
        <v>83</v>
      </c>
      <c r="I32" s="33" t="s">
        <v>83</v>
      </c>
      <c r="J32" s="4">
        <v>95</v>
      </c>
      <c r="K32" s="18">
        <v>95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95</v>
      </c>
    </row>
    <row r="33" spans="2:17" x14ac:dyDescent="0.25">
      <c r="B33" s="6">
        <f t="shared" si="1"/>
        <v>25</v>
      </c>
      <c r="C33" s="6" t="s">
        <v>54</v>
      </c>
      <c r="D33" s="41" t="s">
        <v>84</v>
      </c>
      <c r="E33" s="32" t="s">
        <v>84</v>
      </c>
      <c r="F33" s="32" t="s">
        <v>84</v>
      </c>
      <c r="G33" s="32" t="s">
        <v>84</v>
      </c>
      <c r="H33" s="32" t="s">
        <v>84</v>
      </c>
      <c r="I33" s="33" t="s">
        <v>84</v>
      </c>
      <c r="J33" s="4">
        <v>95</v>
      </c>
      <c r="K33" s="18">
        <v>95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95</v>
      </c>
    </row>
    <row r="34" spans="2:17" x14ac:dyDescent="0.25">
      <c r="B34" s="6">
        <f t="shared" si="1"/>
        <v>26</v>
      </c>
      <c r="C34" s="6" t="s">
        <v>55</v>
      </c>
      <c r="D34" s="41" t="s">
        <v>85</v>
      </c>
      <c r="E34" s="32" t="s">
        <v>85</v>
      </c>
      <c r="F34" s="32" t="s">
        <v>85</v>
      </c>
      <c r="G34" s="32" t="s">
        <v>85</v>
      </c>
      <c r="H34" s="32" t="s">
        <v>85</v>
      </c>
      <c r="I34" s="33" t="s">
        <v>85</v>
      </c>
      <c r="J34" s="4">
        <v>95</v>
      </c>
      <c r="K34" s="18">
        <v>95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95</v>
      </c>
    </row>
    <row r="35" spans="2:17" x14ac:dyDescent="0.25">
      <c r="B35" s="6">
        <f t="shared" si="1"/>
        <v>27</v>
      </c>
      <c r="C35" s="6" t="s">
        <v>56</v>
      </c>
      <c r="D35" s="41" t="s">
        <v>86</v>
      </c>
      <c r="E35" s="32" t="s">
        <v>86</v>
      </c>
      <c r="F35" s="32" t="s">
        <v>86</v>
      </c>
      <c r="G35" s="32" t="s">
        <v>86</v>
      </c>
      <c r="H35" s="32" t="s">
        <v>86</v>
      </c>
      <c r="I35" s="33" t="s">
        <v>86</v>
      </c>
      <c r="J35" s="4">
        <v>95</v>
      </c>
      <c r="K35" s="18">
        <v>95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95</v>
      </c>
    </row>
    <row r="36" spans="2:17" x14ac:dyDescent="0.25">
      <c r="B36" s="6">
        <f t="shared" si="1"/>
        <v>28</v>
      </c>
      <c r="C36" s="6" t="s">
        <v>57</v>
      </c>
      <c r="D36" s="41" t="s">
        <v>87</v>
      </c>
      <c r="E36" s="32" t="s">
        <v>87</v>
      </c>
      <c r="F36" s="32" t="s">
        <v>87</v>
      </c>
      <c r="G36" s="32" t="s">
        <v>87</v>
      </c>
      <c r="H36" s="32" t="s">
        <v>87</v>
      </c>
      <c r="I36" s="33" t="s">
        <v>87</v>
      </c>
      <c r="J36" s="4">
        <v>95</v>
      </c>
      <c r="K36" s="18">
        <v>95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95</v>
      </c>
    </row>
    <row r="37" spans="2:17" x14ac:dyDescent="0.25">
      <c r="B37" s="6">
        <f t="shared" si="1"/>
        <v>29</v>
      </c>
      <c r="C37" s="6" t="s">
        <v>58</v>
      </c>
      <c r="D37" s="41" t="s">
        <v>88</v>
      </c>
      <c r="E37" s="32" t="s">
        <v>88</v>
      </c>
      <c r="F37" s="32" t="s">
        <v>88</v>
      </c>
      <c r="G37" s="32" t="s">
        <v>88</v>
      </c>
      <c r="H37" s="32" t="s">
        <v>88</v>
      </c>
      <c r="I37" s="33" t="s">
        <v>88</v>
      </c>
      <c r="J37" s="4">
        <v>95</v>
      </c>
      <c r="K37" s="18">
        <v>95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95</v>
      </c>
    </row>
    <row r="38" spans="2:17" x14ac:dyDescent="0.25">
      <c r="B38" s="6">
        <f t="shared" si="1"/>
        <v>30</v>
      </c>
      <c r="C38" s="6" t="s">
        <v>59</v>
      </c>
      <c r="D38" s="41" t="s">
        <v>89</v>
      </c>
      <c r="E38" s="32" t="s">
        <v>89</v>
      </c>
      <c r="F38" s="32" t="s">
        <v>89</v>
      </c>
      <c r="G38" s="32" t="s">
        <v>89</v>
      </c>
      <c r="H38" s="32" t="s">
        <v>89</v>
      </c>
      <c r="I38" s="33" t="s">
        <v>89</v>
      </c>
      <c r="J38" s="4">
        <v>95</v>
      </c>
      <c r="K38" s="18">
        <v>95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95</v>
      </c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30</v>
      </c>
      <c r="K54" s="11">
        <f t="shared" ref="K54:P54" si="2">COUNTIF(K9:K53,"&gt;=70")</f>
        <v>30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30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30</v>
      </c>
      <c r="M55" s="12">
        <f t="shared" si="4"/>
        <v>30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0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V13" sqref="V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7" t="s">
        <v>90</v>
      </c>
      <c r="E4" s="27"/>
      <c r="F4" s="27"/>
      <c r="G4" s="27"/>
      <c r="I4" t="s">
        <v>1</v>
      </c>
      <c r="J4" s="28" t="s">
        <v>140</v>
      </c>
      <c r="K4" s="28"/>
      <c r="M4" t="s">
        <v>2</v>
      </c>
      <c r="N4" s="29">
        <v>45096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26</v>
      </c>
      <c r="E6" s="28"/>
      <c r="F6" s="28"/>
      <c r="G6" s="28"/>
      <c r="I6" s="20" t="s">
        <v>22</v>
      </c>
      <c r="J6" s="20"/>
      <c r="K6" s="21" t="s">
        <v>141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92</v>
      </c>
      <c r="D9" s="39" t="s">
        <v>98</v>
      </c>
      <c r="E9" s="39" t="s">
        <v>98</v>
      </c>
      <c r="F9" s="39" t="s">
        <v>98</v>
      </c>
      <c r="G9" s="39" t="s">
        <v>98</v>
      </c>
      <c r="H9" s="39" t="s">
        <v>98</v>
      </c>
      <c r="I9" s="39" t="s">
        <v>98</v>
      </c>
      <c r="J9" s="4">
        <v>90</v>
      </c>
      <c r="K9" s="18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SUM(J9:K9)/2</f>
        <v>95</v>
      </c>
    </row>
    <row r="10" spans="2:18" x14ac:dyDescent="0.25">
      <c r="B10" s="6">
        <f>B9+1</f>
        <v>2</v>
      </c>
      <c r="C10" s="16" t="s">
        <v>93</v>
      </c>
      <c r="D10" s="39" t="s">
        <v>99</v>
      </c>
      <c r="E10" s="39" t="s">
        <v>99</v>
      </c>
      <c r="F10" s="39" t="s">
        <v>99</v>
      </c>
      <c r="G10" s="39" t="s">
        <v>99</v>
      </c>
      <c r="H10" s="39" t="s">
        <v>99</v>
      </c>
      <c r="I10" s="39" t="s">
        <v>99</v>
      </c>
      <c r="J10" s="4">
        <v>100</v>
      </c>
      <c r="K10" s="18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SUM(J10:K10)/2</f>
        <v>100</v>
      </c>
    </row>
    <row r="11" spans="2:18" x14ac:dyDescent="0.25">
      <c r="B11" s="6">
        <f t="shared" ref="B11:B53" si="1">B10+1</f>
        <v>3</v>
      </c>
      <c r="C11" s="16" t="s">
        <v>94</v>
      </c>
      <c r="D11" s="39" t="s">
        <v>100</v>
      </c>
      <c r="E11" s="39" t="s">
        <v>100</v>
      </c>
      <c r="F11" s="39" t="s">
        <v>100</v>
      </c>
      <c r="G11" s="39" t="s">
        <v>100</v>
      </c>
      <c r="H11" s="39" t="s">
        <v>100</v>
      </c>
      <c r="I11" s="39" t="s">
        <v>100</v>
      </c>
      <c r="J11" s="4">
        <v>100</v>
      </c>
      <c r="K11" s="18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100</v>
      </c>
    </row>
    <row r="12" spans="2:18" x14ac:dyDescent="0.25">
      <c r="B12" s="6">
        <f t="shared" si="1"/>
        <v>4</v>
      </c>
      <c r="C12" s="16" t="s">
        <v>95</v>
      </c>
      <c r="D12" s="39" t="s">
        <v>101</v>
      </c>
      <c r="E12" s="39" t="s">
        <v>101</v>
      </c>
      <c r="F12" s="39" t="s">
        <v>101</v>
      </c>
      <c r="G12" s="39" t="s">
        <v>101</v>
      </c>
      <c r="H12" s="39" t="s">
        <v>101</v>
      </c>
      <c r="I12" s="39" t="s">
        <v>101</v>
      </c>
      <c r="J12" s="4">
        <v>100</v>
      </c>
      <c r="K12" s="18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100</v>
      </c>
    </row>
    <row r="13" spans="2:18" x14ac:dyDescent="0.25">
      <c r="B13" s="6">
        <f t="shared" si="1"/>
        <v>5</v>
      </c>
      <c r="C13" s="16" t="s">
        <v>96</v>
      </c>
      <c r="D13" s="39" t="s">
        <v>102</v>
      </c>
      <c r="E13" s="39" t="s">
        <v>102</v>
      </c>
      <c r="F13" s="39" t="s">
        <v>102</v>
      </c>
      <c r="G13" s="39" t="s">
        <v>102</v>
      </c>
      <c r="H13" s="39" t="s">
        <v>102</v>
      </c>
      <c r="I13" s="39" t="s">
        <v>102</v>
      </c>
      <c r="J13" s="4">
        <v>100</v>
      </c>
      <c r="K13" s="18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100</v>
      </c>
    </row>
    <row r="14" spans="2:18" x14ac:dyDescent="0.25">
      <c r="B14" s="6">
        <f t="shared" si="1"/>
        <v>6</v>
      </c>
      <c r="C14" s="16" t="s">
        <v>97</v>
      </c>
      <c r="D14" s="39" t="s">
        <v>103</v>
      </c>
      <c r="E14" s="39" t="s">
        <v>103</v>
      </c>
      <c r="F14" s="39" t="s">
        <v>103</v>
      </c>
      <c r="G14" s="39" t="s">
        <v>103</v>
      </c>
      <c r="H14" s="39" t="s">
        <v>103</v>
      </c>
      <c r="I14" s="39" t="s">
        <v>103</v>
      </c>
      <c r="J14" s="4">
        <v>100</v>
      </c>
      <c r="K14" s="18">
        <v>100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100</v>
      </c>
    </row>
    <row r="15" spans="2:18" x14ac:dyDescent="0.25">
      <c r="B15" s="6">
        <f t="shared" si="1"/>
        <v>7</v>
      </c>
      <c r="C15" s="6"/>
      <c r="D15" s="35"/>
      <c r="E15" s="35"/>
      <c r="F15" s="35"/>
      <c r="G15" s="35"/>
      <c r="H15" s="35"/>
      <c r="I15" s="35"/>
      <c r="J15" s="4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35"/>
      <c r="E16" s="35"/>
      <c r="F16" s="35"/>
      <c r="G16" s="35"/>
      <c r="H16" s="35"/>
      <c r="I16" s="35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35"/>
      <c r="E17" s="35"/>
      <c r="F17" s="35"/>
      <c r="G17" s="35"/>
      <c r="H17" s="35"/>
      <c r="I17" s="35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35"/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6"/>
      <c r="E53" s="37"/>
      <c r="F53" s="37"/>
      <c r="G53" s="37"/>
      <c r="H53" s="37"/>
      <c r="I53" s="38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3" t="s">
        <v>19</v>
      </c>
      <c r="I54" s="23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6</v>
      </c>
    </row>
    <row r="55" spans="2:17" x14ac:dyDescent="0.25">
      <c r="C55" s="20"/>
      <c r="D55" s="20"/>
      <c r="E55" s="8"/>
      <c r="H55" s="24" t="s">
        <v>20</v>
      </c>
      <c r="I55" s="2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6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0</v>
      </c>
    </row>
    <row r="56" spans="2:17" x14ac:dyDescent="0.25">
      <c r="C56" s="20"/>
      <c r="D56" s="20"/>
      <c r="E56" s="20"/>
      <c r="H56" s="24" t="s">
        <v>21</v>
      </c>
      <c r="I56" s="24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25">
      <c r="C57" s="20"/>
      <c r="D57" s="20"/>
      <c r="E57" s="1"/>
      <c r="H57" s="25" t="s">
        <v>16</v>
      </c>
      <c r="I57" s="25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1</v>
      </c>
    </row>
    <row r="58" spans="2:17" x14ac:dyDescent="0.25">
      <c r="C58" s="20"/>
      <c r="D58" s="20"/>
      <c r="E58" s="1"/>
      <c r="H58" s="25" t="s">
        <v>17</v>
      </c>
      <c r="I58" s="25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x14ac:dyDescent="0.25">
      <c r="J61" s="26"/>
      <c r="K61" s="26"/>
      <c r="L61" s="26"/>
      <c r="M61" s="26"/>
      <c r="N61" s="26"/>
      <c r="O61" s="26"/>
      <c r="P61" s="26"/>
    </row>
    <row r="62" spans="2:17" x14ac:dyDescent="0.25">
      <c r="J62" s="19" t="s">
        <v>18</v>
      </c>
      <c r="K62" s="19"/>
      <c r="L62" s="19"/>
      <c r="M62" s="19"/>
      <c r="N62" s="19"/>
      <c r="O62" s="19"/>
      <c r="P62" s="1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INVESTIGACION II</vt:lpstr>
      <vt:lpstr>FUNDAMENTOS DE GESTION</vt:lpstr>
      <vt:lpstr>DESARROLLO E IMPLEMENTACION</vt:lpstr>
      <vt:lpstr>TALLER INV I - 605A</vt:lpstr>
      <vt:lpstr>TALLER INV I - 605B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2023-06-20T18:15:06Z</dcterms:modified>
</cp:coreProperties>
</file>