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-120" yWindow="-120" windowWidth="20730" windowHeight="1116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L17" i="24"/>
  <c r="I17" i="24"/>
  <c r="L16" i="24"/>
  <c r="I16" i="24"/>
  <c r="L15" i="24"/>
  <c r="I15" i="24"/>
  <c r="L14" i="24"/>
  <c r="I14" i="24"/>
  <c r="A16" i="22" l="1"/>
  <c r="C16" i="22"/>
  <c r="D16" i="22"/>
  <c r="E16" i="22"/>
  <c r="I16" i="22"/>
  <c r="L16" i="22"/>
  <c r="A17" i="22"/>
  <c r="C17" i="22"/>
  <c r="D17" i="22"/>
  <c r="I17" i="22"/>
  <c r="L17" i="22"/>
  <c r="A19" i="22"/>
  <c r="C19" i="22"/>
  <c r="D19" i="22"/>
  <c r="E19" i="22"/>
  <c r="I19" i="22"/>
  <c r="L19" i="22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4" i="22"/>
  <c r="L14" i="25"/>
  <c r="L15" i="25"/>
  <c r="L16" i="25"/>
  <c r="L17" i="25"/>
  <c r="L18" i="25"/>
  <c r="E28" i="25"/>
  <c r="E28" i="24"/>
  <c r="L14" i="23"/>
  <c r="L15" i="23"/>
  <c r="L16" i="23"/>
  <c r="L17" i="23"/>
  <c r="L18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<sst xmlns="http://schemas.openxmlformats.org/spreadsheetml/2006/main" count="218" uniqueCount="54">
  <si>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</si>
  <si>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</si>
  <si>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</si>
  <si>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</si>
  <si>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</si>
  <si>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</si>
  <si>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</si>
  <si>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</si>
  <si>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</si>
  <si>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</si>
  <si>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</si>
  <si>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</si>
  <si>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</si>
  <si>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</si>
  <si>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</si>
  <si>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</si>
  <si>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</si>
  <si>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</si>
  <si>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</si>
  <si>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</si>
  <si>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</si>
  <si>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</si>
  <si>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</si>
  <si>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</si>
  <si>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</si>
  <si>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</si>
  <si>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</si>
  <si>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</si>
  <si>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</si>
  <si>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</si>
  <si>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</si>
  <si>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</si>
  <si>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</si>
  <si>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</si>
  <si>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</si>
  <si>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</si>
  <si>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</si>
  <si>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</si>
  <si>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</si>
  <si>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</si>
  <si>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</si>
  <si>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</si>
  <si>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</si>
  <si>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</si>
  <si>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</si>
  <si>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</si>
  <si>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</si>
  <si>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</si>
  <si>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</si>
  <si>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</si>
  <si>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</si>
  <si>
    <t>IV</t>
  </si>
  <si>
    <t>INFORMÁTICA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</si>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</sst>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H14" sqref="H14: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48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4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5.5" x14ac:dyDescent="0.2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5.5" x14ac:dyDescent="0.2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0.53</v>
      </c>
    </row>
    <row r="15" spans="1:14" s="11" customFormat="1" x14ac:dyDescent="0.2">
      <c r="A15" s="9" t="str">
        <f>'1'!A15</f>
        <v>Fundamentos de Gestión de Servicios de TI</v>
      </c>
      <c r="B15" s="9" t="s">
        <v>51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0.71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0.69</v>
      </c>
    </row>
    <row r="17" spans="1:14" s="11" customFormat="1" x14ac:dyDescent="0.2">
      <c r="A17" s="9" t="str">
        <f>'1'!A17</f>
        <v>Taller de Investigación I</v>
      </c>
      <c r="B17" s="9" t="s">
        <v>49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0.77</v>
      </c>
    </row>
    <row r="18" spans="1:14" s="11" customFormat="1" x14ac:dyDescent="0.2">
      <c r="A18" s="9" t="str">
        <f>'1'!A18</f>
        <v>Taller de Investigación I</v>
      </c>
      <c r="B18" s="9" t="s">
        <v>49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92.6</v>
      </c>
      <c r="N28" s="19">
        <f>AVERAGE(N14:N27)</f>
        <v>0.74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0</v>
      </c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 t="s">
        <v>37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 t="s">
        <v>37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37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0</v>
      </c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 t="s">
        <v>37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0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88</v>
      </c>
      <c r="J28" s="18">
        <f t="shared" ref="J28" si="3">I28/E28</f>
        <v>1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Q8" sqref="Q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53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</v>
      </c>
      <c r="N14" s="15">
        <v>0.63</v>
      </c>
    </row>
    <row r="15" spans="1:14" s="11" customFormat="1" x14ac:dyDescent="0.2">
      <c r="A15" s="9" t="str">
        <f>'1'!A15</f>
        <v>Fundamentos de Gestión de Servicios de TI</v>
      </c>
      <c r="B15" s="9" t="s">
        <v>53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>
        <f t="shared" ref="H15:H18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91</v>
      </c>
      <c r="N15" s="15">
        <v>0.65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53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90</v>
      </c>
      <c r="N16" s="15">
        <v>0.63</v>
      </c>
    </row>
    <row r="17" spans="1:14" s="11" customFormat="1" x14ac:dyDescent="0.2">
      <c r="A17" s="9" t="str">
        <f>'1'!A17</f>
        <v>Taller de Investigación I</v>
      </c>
      <c r="B17" s="9" t="s">
        <v>53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89</v>
      </c>
      <c r="N17" s="15">
        <v>0.63</v>
      </c>
    </row>
    <row r="18" spans="1:14" s="11" customFormat="1" x14ac:dyDescent="0.2">
      <c r="A18" s="9" t="str">
        <f>'1'!A18</f>
        <v>Taller de Investigación I</v>
      </c>
      <c r="B18" s="9" t="s">
        <v>53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93</v>
      </c>
      <c r="N18" s="15">
        <v>0.83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89.8</v>
      </c>
      <c r="N28" s="19">
        <f>AVERAGE(N14:N27)</f>
        <v>0.67400000000000004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2023-06-29T16:50:46Z</dcterms:modified>
  <cp:category/>
  <cp:contentStatus/>
</cp:coreProperties>
</file>