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ITSSAT\2023 FEBRERO - JULIO\REPORTES\1 REPORTE\"/>
    </mc:Choice>
  </mc:AlternateContent>
  <xr:revisionPtr revIDLastSave="0" documentId="13_ncr:1_{8879CAED-ED96-4501-97B6-CC815128D6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6" r:id="rId2"/>
    <sheet name="3" sheetId="23" r:id="rId3"/>
    <sheet name="4" sheetId="24" r:id="rId4"/>
    <sheet name="Final" sheetId="25" r:id="rId5"/>
  </sheets>
  <definedNames>
    <definedName name="_xlnm.Print_Area" localSheetId="0">'1'!$A$1:$N$31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26" l="1"/>
  <c r="F30" i="26"/>
  <c r="E30" i="26"/>
  <c r="I30" i="26" l="1"/>
  <c r="I14" i="10"/>
  <c r="I15" i="10"/>
  <c r="E17" i="25"/>
  <c r="D17" i="25"/>
  <c r="C17" i="25"/>
  <c r="E16" i="25"/>
  <c r="D16" i="25"/>
  <c r="C16" i="25"/>
  <c r="E15" i="25"/>
  <c r="D15" i="25"/>
  <c r="C15" i="25"/>
  <c r="E14" i="25"/>
  <c r="D14" i="25"/>
  <c r="C14" i="25"/>
  <c r="B27" i="25"/>
  <c r="L8" i="25"/>
  <c r="N28" i="24"/>
  <c r="M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A31" i="10"/>
  <c r="F22" i="10"/>
  <c r="E22" i="10"/>
  <c r="I22" i="10" l="1"/>
  <c r="E28" i="23"/>
  <c r="H28" i="23" s="1"/>
  <c r="E28" i="24"/>
  <c r="E18" i="25"/>
  <c r="L28" i="23" l="1"/>
  <c r="I28" i="23"/>
  <c r="J28" i="23" s="1"/>
  <c r="J28" i="24"/>
  <c r="L28" i="24"/>
  <c r="H28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7330A18A-17DF-4D69-B150-A76E966AD9E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<sst xmlns="http://schemas.openxmlformats.org/spreadsheetml/2006/main" count="225" uniqueCount="41">
  <si>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</si>
  <si>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</si>
  <si>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</si>
  <si>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</si>
  <si>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</si>
  <si>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</si>
  <si>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</si>
  <si>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</si>
  <si>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</si>
  <si>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</si>
  <si>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</si>
  <si>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</si>
  <si>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</si>
  <si>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</si>
  <si>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</si>
  <si>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</si>
  <si>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</si>
  <si>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</si>
  <si>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</si>
  <si>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</si>
  <si>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</si>
  <si>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</si>
  <si>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</si>
  <si>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</si>
  <si>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</si>
  <si>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</si>
  <si>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</si>
  <si>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</si>
  <si>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</si>
  <si>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MECATRONICA </t>
  </si>
  <si>
    <t xml:space="preserve">MTI. ROBERTO ESTEBAN GUERRERO HERNANDEZ </t>
  </si>
  <si>
    <t xml:space="preserve">PROGRAMACION AVANZADA </t>
  </si>
  <si>
    <t xml:space="preserve">FORMULACION Y EVALUACION DE PROYECTOS </t>
  </si>
  <si>
    <t>FINAL</t>
  </si>
  <si>
    <t>IMCT</t>
  </si>
  <si>
    <t>FEBRERO - JULIO 2023</t>
  </si>
  <si>
    <t xml:space="preserve">ING. YOSAFAT MORTERA ELIAS </t>
  </si>
  <si>
    <t>811-A</t>
  </si>
  <si>
    <t>811-B</t>
  </si>
  <si>
    <t>REDES E INTERFACES INDUSTRIALES</t>
  </si>
  <si>
    <t xml:space="preserve">CONTROLADORES LOGICOS PROGRAMABLES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</si>
</sst>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4" fillId="0" borderId="1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21E3A0C6-33A6-4AC3-B24E-0002F787B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312F4E-753D-4157-AE06-EE220B0AA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9567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abSelected="1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29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>
        <v>1</v>
      </c>
      <c r="C8" s="34"/>
      <c r="D8" s="14" t="s">
        <v>4</v>
      </c>
      <c r="E8" s="5">
        <v>4</v>
      </c>
      <c r="G8" s="4" t="s">
        <v>5</v>
      </c>
      <c r="H8" s="5">
        <v>2</v>
      </c>
      <c r="I8" s="33" t="s">
        <v>6</v>
      </c>
      <c r="J8" s="33"/>
      <c r="K8" s="33"/>
      <c r="L8" s="34" t="s">
        <v>35</v>
      </c>
      <c r="M8" s="34"/>
      <c r="N8" s="34"/>
    </row>
    <row r="10" spans="1:14" x14ac:dyDescent="0.2">
      <c r="A10" s="4" t="s">
        <v>7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42" t="s">
        <v>39</v>
      </c>
      <c r="B14" s="9" t="s">
        <v>20</v>
      </c>
      <c r="C14" s="9" t="s">
        <v>37</v>
      </c>
      <c r="D14" s="9" t="s">
        <v>34</v>
      </c>
      <c r="E14" s="9">
        <v>28</v>
      </c>
      <c r="F14" s="9">
        <v>28</v>
      </c>
      <c r="G14" s="9"/>
      <c r="H14" s="10"/>
      <c r="I14" s="9">
        <f t="shared" ref="I14:I22" si="0">(E14-SUM(F14:G14))-K14</f>
        <v>0</v>
      </c>
      <c r="J14" s="10"/>
      <c r="K14" s="9">
        <v>0</v>
      </c>
      <c r="L14" s="10">
        <v>0</v>
      </c>
      <c r="M14" s="9">
        <v>90</v>
      </c>
      <c r="N14" s="15">
        <v>1</v>
      </c>
    </row>
    <row r="15" spans="1:14" s="11" customFormat="1" x14ac:dyDescent="0.2">
      <c r="A15" s="42" t="s">
        <v>39</v>
      </c>
      <c r="B15" s="9" t="s">
        <v>20</v>
      </c>
      <c r="C15" s="9" t="s">
        <v>38</v>
      </c>
      <c r="D15" s="9" t="s">
        <v>34</v>
      </c>
      <c r="E15" s="9">
        <v>15</v>
      </c>
      <c r="F15" s="9">
        <v>15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9">
        <v>90</v>
      </c>
      <c r="N15" s="15">
        <v>1</v>
      </c>
    </row>
    <row r="16" spans="1:14" s="11" customFormat="1" ht="25.5" x14ac:dyDescent="0.2">
      <c r="A16" s="42" t="s">
        <v>40</v>
      </c>
      <c r="B16" s="9" t="s">
        <v>20</v>
      </c>
      <c r="C16" s="9" t="s">
        <v>37</v>
      </c>
      <c r="D16" s="9" t="s">
        <v>34</v>
      </c>
      <c r="E16" s="9">
        <v>28</v>
      </c>
      <c r="F16" s="9">
        <v>28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90</v>
      </c>
      <c r="N16" s="15">
        <v>1</v>
      </c>
    </row>
    <row r="17" spans="1:14" s="11" customFormat="1" ht="25.5" x14ac:dyDescent="0.2">
      <c r="A17" s="42" t="s">
        <v>40</v>
      </c>
      <c r="B17" s="9" t="s">
        <v>20</v>
      </c>
      <c r="C17" s="9" t="s">
        <v>38</v>
      </c>
      <c r="D17" s="9" t="s">
        <v>34</v>
      </c>
      <c r="E17" s="9">
        <v>13</v>
      </c>
      <c r="F17" s="9">
        <v>13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23</v>
      </c>
      <c r="B22" s="17" t="s">
        <v>24</v>
      </c>
      <c r="C22" s="17" t="s">
        <v>24</v>
      </c>
      <c r="D22" s="17" t="s">
        <v>24</v>
      </c>
      <c r="E22" s="17">
        <f>SUM(E14:E21)</f>
        <v>84</v>
      </c>
      <c r="F22" s="17">
        <f>SUM(F14:F21)</f>
        <v>84</v>
      </c>
      <c r="G22" s="17"/>
      <c r="H22" s="18"/>
      <c r="I22" s="17">
        <f t="shared" si="0"/>
        <v>0</v>
      </c>
      <c r="J22" s="18"/>
      <c r="K22" s="17">
        <v>0</v>
      </c>
      <c r="L22" s="18">
        <v>0</v>
      </c>
      <c r="M22" s="17">
        <v>90</v>
      </c>
      <c r="N22" s="19">
        <v>1</v>
      </c>
    </row>
    <row r="24" spans="1:14" ht="120" customHeight="1" x14ac:dyDescent="0.2">
      <c r="A24" s="30" t="s">
        <v>25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6" spans="1:14" x14ac:dyDescent="0.2">
      <c r="A26" s="12"/>
    </row>
    <row r="27" spans="1:14" x14ac:dyDescent="0.2">
      <c r="B27" s="37" t="s">
        <v>26</v>
      </c>
      <c r="C27" s="37"/>
      <c r="D27" s="37"/>
      <c r="G27" s="22" t="s">
        <v>27</v>
      </c>
      <c r="H27" s="22"/>
      <c r="I27" s="22"/>
      <c r="J27" s="22"/>
    </row>
    <row r="28" spans="1:14" ht="62.25" customHeight="1" x14ac:dyDescent="0.2">
      <c r="B28" s="38"/>
      <c r="C28" s="38"/>
      <c r="D28" s="38"/>
      <c r="G28" s="34"/>
      <c r="H28" s="34"/>
      <c r="I28" s="34"/>
      <c r="J28" s="34"/>
    </row>
    <row r="29" spans="1:14" hidden="1" x14ac:dyDescent="0.2">
      <c r="A29" s="39" t="e">
        <v>#REF!</v>
      </c>
      <c r="B29" s="39"/>
      <c r="C29" s="6"/>
      <c r="E29" s="39"/>
      <c r="F29" s="39"/>
      <c r="G29" s="39"/>
      <c r="H29" s="39"/>
    </row>
    <row r="30" spans="1:14" hidden="1" x14ac:dyDescent="0.2"/>
    <row r="31" spans="1:14" ht="45" customHeight="1" x14ac:dyDescent="0.2">
      <c r="A31" s="41" t="str">
        <f>B10</f>
        <v xml:space="preserve">MTI. ROBERTO ESTEBAN GUERRERO HERNANDEZ </v>
      </c>
      <c r="B31" s="41"/>
      <c r="C31" s="41"/>
      <c r="D31" s="41"/>
      <c r="E31" s="41"/>
      <c r="F31" s="13"/>
      <c r="G31" s="40" t="s">
        <v>36</v>
      </c>
      <c r="H31" s="40"/>
      <c r="I31" s="40"/>
      <c r="J31" s="40"/>
    </row>
    <row r="34" spans="3:3" x14ac:dyDescent="0.2">
      <c r="C34" s="21"/>
    </row>
  </sheetData>
  <mergeCells count="31">
    <mergeCell ref="A29:B29"/>
    <mergeCell ref="E29:H29"/>
    <mergeCell ref="G31:J31"/>
    <mergeCell ref="K12:K13"/>
    <mergeCell ref="A31:E31"/>
    <mergeCell ref="L12:L13"/>
    <mergeCell ref="B27:D27"/>
    <mergeCell ref="G27:J27"/>
    <mergeCell ref="B28:D28"/>
    <mergeCell ref="G28:J28"/>
    <mergeCell ref="M12:M13"/>
    <mergeCell ref="N12:N13"/>
    <mergeCell ref="A24:N24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C4D9-E4F6-409B-AC51-276D2234F27F}">
  <sheetPr>
    <pageSetUpPr fitToPage="1"/>
  </sheetPr>
  <dimension ref="A1:N42"/>
  <sheetViews>
    <sheetView zoomScaleNormal="100" zoomScaleSheetLayoutView="100" workbookViewId="0">
      <selection activeCell="A14" sqref="A14:A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29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>
        <v>2</v>
      </c>
      <c r="C8" s="34"/>
      <c r="D8" s="14" t="s">
        <v>4</v>
      </c>
      <c r="E8" s="5">
        <v>4</v>
      </c>
      <c r="G8" s="4" t="s">
        <v>5</v>
      </c>
      <c r="H8" s="5">
        <v>2</v>
      </c>
      <c r="I8" s="33" t="s">
        <v>6</v>
      </c>
      <c r="J8" s="33"/>
      <c r="K8" s="33"/>
      <c r="L8" s="34" t="s">
        <v>35</v>
      </c>
      <c r="M8" s="34"/>
      <c r="N8" s="34"/>
    </row>
    <row r="10" spans="1:14" x14ac:dyDescent="0.2">
      <c r="A10" s="4" t="s">
        <v>7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42" t="s">
        <v>39</v>
      </c>
      <c r="B14" s="9"/>
      <c r="C14" s="9" t="s">
        <v>37</v>
      </c>
      <c r="D14" s="9" t="s">
        <v>34</v>
      </c>
      <c r="E14" s="9">
        <v>28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42" t="s">
        <v>39</v>
      </c>
      <c r="B15" s="9"/>
      <c r="C15" s="9" t="s">
        <v>38</v>
      </c>
      <c r="D15" s="9" t="s">
        <v>34</v>
      </c>
      <c r="E15" s="9">
        <v>15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42" t="s">
        <v>40</v>
      </c>
      <c r="B16" s="9"/>
      <c r="C16" s="9" t="s">
        <v>37</v>
      </c>
      <c r="D16" s="9" t="s">
        <v>34</v>
      </c>
      <c r="E16" s="9">
        <v>28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42" t="s">
        <v>40</v>
      </c>
      <c r="B17" s="9"/>
      <c r="C17" s="9" t="s">
        <v>38</v>
      </c>
      <c r="D17" s="9" t="s">
        <v>34</v>
      </c>
      <c r="E17" s="9">
        <v>13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8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84</v>
      </c>
      <c r="F30" s="17">
        <f>SUM(F14:F29)</f>
        <v>0</v>
      </c>
      <c r="G30" s="17"/>
      <c r="H30" s="18"/>
      <c r="I30" s="17">
        <f t="shared" ref="I14:I30" si="0">(E30-SUM(F30:G30))-K30</f>
        <v>84</v>
      </c>
      <c r="J30" s="18"/>
      <c r="K30" s="17">
        <v>0</v>
      </c>
      <c r="L30" s="18">
        <v>0</v>
      </c>
      <c r="M30" s="17">
        <v>95</v>
      </c>
      <c r="N30" s="19">
        <v>1</v>
      </c>
    </row>
    <row r="32" spans="1:14" ht="120" customHeight="1" x14ac:dyDescent="0.2">
      <c r="A32" s="30" t="s">
        <v>25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4" spans="1:10" x14ac:dyDescent="0.2">
      <c r="A34" s="12"/>
    </row>
    <row r="35" spans="1:10" x14ac:dyDescent="0.2">
      <c r="B35" s="37" t="s">
        <v>26</v>
      </c>
      <c r="C35" s="37"/>
      <c r="D35" s="37"/>
      <c r="G35" s="22" t="s">
        <v>27</v>
      </c>
      <c r="H35" s="22"/>
      <c r="I35" s="22"/>
      <c r="J35" s="22"/>
    </row>
    <row r="36" spans="1:10" ht="62.25" customHeight="1" x14ac:dyDescent="0.2">
      <c r="B36" s="38"/>
      <c r="C36" s="38"/>
      <c r="D36" s="38"/>
      <c r="G36" s="34"/>
      <c r="H36" s="34"/>
      <c r="I36" s="34"/>
      <c r="J36" s="34"/>
    </row>
    <row r="37" spans="1:10" hidden="1" x14ac:dyDescent="0.2">
      <c r="A37" s="39" t="e">
        <v>#REF!</v>
      </c>
      <c r="B37" s="39"/>
      <c r="C37" s="6"/>
      <c r="E37" s="39"/>
      <c r="F37" s="39"/>
      <c r="G37" s="39"/>
      <c r="H37" s="39"/>
    </row>
    <row r="38" spans="1:10" hidden="1" x14ac:dyDescent="0.2"/>
    <row r="39" spans="1:10" ht="45" customHeight="1" x14ac:dyDescent="0.2">
      <c r="A39" s="41" t="str">
        <f>B10</f>
        <v xml:space="preserve">MTI. ROBERTO ESTEBAN GUERRERO HERNANDEZ </v>
      </c>
      <c r="B39" s="41"/>
      <c r="C39" s="41"/>
      <c r="D39" s="41"/>
      <c r="E39" s="41"/>
      <c r="F39" s="13"/>
      <c r="G39" s="40" t="s">
        <v>36</v>
      </c>
      <c r="H39" s="40"/>
      <c r="I39" s="40"/>
      <c r="J39" s="40"/>
    </row>
    <row r="42" spans="1:10" x14ac:dyDescent="0.2">
      <c r="C42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A39:E39"/>
    <mergeCell ref="G39:J39"/>
    <mergeCell ref="M12:M1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Normal="100" zoomScaleSheetLayoutView="100" workbookViewId="0">
      <selection activeCell="A14" sqref="A14:A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FEBRERO - JULIO 2023</v>
      </c>
      <c r="M8" s="34"/>
      <c r="N8" s="34"/>
    </row>
    <row r="10" spans="1:14" x14ac:dyDescent="0.2">
      <c r="A10" s="4" t="s">
        <v>7</v>
      </c>
      <c r="B10" s="34" t="str">
        <f>'1'!B10</f>
        <v xml:space="preserve">MTI. ROBERTO ESTEBAN GUERRERO HERNANDEZ 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42" t="s">
        <v>39</v>
      </c>
      <c r="B14" s="9"/>
      <c r="C14" s="9" t="s">
        <v>37</v>
      </c>
      <c r="D14" s="9" t="s">
        <v>34</v>
      </c>
      <c r="E14" s="9">
        <v>28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42" t="s">
        <v>39</v>
      </c>
      <c r="B15" s="9"/>
      <c r="C15" s="9" t="s">
        <v>38</v>
      </c>
      <c r="D15" s="9" t="s">
        <v>34</v>
      </c>
      <c r="E15" s="9">
        <v>15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42" t="s">
        <v>40</v>
      </c>
      <c r="B16" s="9"/>
      <c r="C16" s="9" t="s">
        <v>37</v>
      </c>
      <c r="D16" s="9" t="s">
        <v>34</v>
      </c>
      <c r="E16" s="9">
        <v>28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42" t="s">
        <v>40</v>
      </c>
      <c r="B17" s="9"/>
      <c r="C17" s="9" t="s">
        <v>38</v>
      </c>
      <c r="D17" s="9" t="s">
        <v>34</v>
      </c>
      <c r="E17" s="9">
        <v>13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84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MTI. ROBERTO ESTEBAN GUERRERO HERNANDEZ </v>
      </c>
      <c r="C37" s="40"/>
      <c r="D37" s="40"/>
      <c r="E37" s="13"/>
      <c r="F37" s="13"/>
      <c r="G37" s="40" t="s">
        <v>36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8" zoomScaleNormal="10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FEBRERO - JULIO 2023</v>
      </c>
      <c r="M8" s="34"/>
      <c r="N8" s="34"/>
    </row>
    <row r="10" spans="1:14" x14ac:dyDescent="0.2">
      <c r="A10" s="4" t="s">
        <v>7</v>
      </c>
      <c r="B10" s="34" t="str">
        <f>'1'!B10</f>
        <v xml:space="preserve">MTI. ROBERTO ESTEBAN GUERRERO HERNANDEZ 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42" t="s">
        <v>39</v>
      </c>
      <c r="B14" s="9"/>
      <c r="C14" s="9" t="s">
        <v>37</v>
      </c>
      <c r="D14" s="9" t="s">
        <v>34</v>
      </c>
      <c r="E14" s="9">
        <v>28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42" t="s">
        <v>39</v>
      </c>
      <c r="B15" s="9"/>
      <c r="C15" s="9" t="s">
        <v>38</v>
      </c>
      <c r="D15" s="9" t="s">
        <v>34</v>
      </c>
      <c r="E15" s="9">
        <v>15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42" t="s">
        <v>40</v>
      </c>
      <c r="B16" s="9"/>
      <c r="C16" s="9" t="s">
        <v>37</v>
      </c>
      <c r="D16" s="9" t="s">
        <v>34</v>
      </c>
      <c r="E16" s="9">
        <v>28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42" t="s">
        <v>40</v>
      </c>
      <c r="B17" s="9"/>
      <c r="C17" s="9" t="s">
        <v>38</v>
      </c>
      <c r="D17" s="9" t="s">
        <v>34</v>
      </c>
      <c r="E17" s="9">
        <v>13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ref="J14:J28" si="0">I28/E28</f>
        <v>0</v>
      </c>
      <c r="K28" s="17"/>
      <c r="L28" s="18">
        <f t="shared" ref="L14: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MTI. ROBERTO ESTEBAN GUERRERO HERNANDEZ </v>
      </c>
      <c r="C37" s="40"/>
      <c r="D37" s="40"/>
      <c r="E37" s="13"/>
      <c r="F37" s="13"/>
      <c r="G37" s="40" t="s">
        <v>36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29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33</v>
      </c>
      <c r="C8" s="34"/>
      <c r="D8" s="14" t="s">
        <v>4</v>
      </c>
      <c r="E8" s="20">
        <v>4</v>
      </c>
      <c r="F8"/>
      <c r="G8" s="4" t="s">
        <v>5</v>
      </c>
      <c r="H8" s="20">
        <v>2</v>
      </c>
      <c r="I8" s="33" t="s">
        <v>6</v>
      </c>
      <c r="J8" s="33"/>
      <c r="K8" s="33"/>
      <c r="L8" s="34" t="str">
        <f>'1'!L8</f>
        <v>FEBRERO - JULIO 2023</v>
      </c>
      <c r="M8" s="34"/>
      <c r="N8" s="34"/>
    </row>
    <row r="10" spans="1:14" x14ac:dyDescent="0.2">
      <c r="A10" s="4" t="s">
        <v>7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31</v>
      </c>
      <c r="B14" s="9"/>
      <c r="C14" s="9" t="str">
        <f>'1'!C14</f>
        <v>811-A</v>
      </c>
      <c r="D14" s="9" t="str">
        <f>'1'!D14</f>
        <v>IMCT</v>
      </c>
      <c r="E14" s="9">
        <f>'1'!E14</f>
        <v>28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31</v>
      </c>
      <c r="B15" s="9"/>
      <c r="C15" s="9" t="str">
        <f>'1'!C15</f>
        <v>811-B</v>
      </c>
      <c r="D15" s="9" t="str">
        <f>'1'!D15</f>
        <v>IMCT</v>
      </c>
      <c r="E15" s="9">
        <f>'1'!E15</f>
        <v>15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">
        <v>32</v>
      </c>
      <c r="B16" s="9"/>
      <c r="C16" s="9" t="str">
        <f>'1'!C16</f>
        <v>811-A</v>
      </c>
      <c r="D16" s="9" t="str">
        <f>'1'!D16</f>
        <v>IMCT</v>
      </c>
      <c r="E16" s="9">
        <f>'1'!E16</f>
        <v>28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">
        <v>32</v>
      </c>
      <c r="B17" s="9"/>
      <c r="C17" s="9" t="str">
        <f>'1'!C17</f>
        <v>811-B</v>
      </c>
      <c r="D17" s="9" t="str">
        <f>'1'!D17</f>
        <v>IMCT</v>
      </c>
      <c r="E17" s="9">
        <f>'1'!E17</f>
        <v>13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ht="13.5" thickBot="1" x14ac:dyDescent="0.25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84</v>
      </c>
      <c r="F18" s="17"/>
      <c r="G18" s="17"/>
      <c r="H18" s="18"/>
      <c r="I18" s="17"/>
      <c r="J18" s="18"/>
      <c r="K18" s="17"/>
      <c r="L18" s="18"/>
      <c r="M18" s="17"/>
      <c r="N18" s="19"/>
    </row>
    <row r="20" spans="1:14" ht="120" customHeight="1" x14ac:dyDescent="0.2">
      <c r="A20" s="30" t="s">
        <v>25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2" spans="1:14" x14ac:dyDescent="0.2">
      <c r="A22" s="12"/>
    </row>
    <row r="23" spans="1:14" x14ac:dyDescent="0.2">
      <c r="B23" s="37" t="s">
        <v>26</v>
      </c>
      <c r="C23" s="37"/>
      <c r="D23" s="37"/>
      <c r="G23" s="22" t="s">
        <v>27</v>
      </c>
      <c r="H23" s="22"/>
      <c r="I23" s="22"/>
      <c r="J23" s="22"/>
    </row>
    <row r="24" spans="1:14" ht="62.25" customHeight="1" x14ac:dyDescent="0.2">
      <c r="B24" s="38"/>
      <c r="C24" s="38"/>
      <c r="D24" s="38"/>
      <c r="G24" s="34"/>
      <c r="H24" s="34"/>
      <c r="I24" s="34"/>
      <c r="J24" s="34"/>
    </row>
    <row r="25" spans="1:14" hidden="1" x14ac:dyDescent="0.2">
      <c r="A25" s="39" t="e">
        <v>#REF!</v>
      </c>
      <c r="B25" s="39"/>
      <c r="C25" s="6"/>
      <c r="E25" s="39"/>
      <c r="F25" s="39"/>
      <c r="G25" s="39"/>
      <c r="H25" s="39"/>
    </row>
    <row r="26" spans="1:14" hidden="1" x14ac:dyDescent="0.2"/>
    <row r="27" spans="1:14" ht="45" customHeight="1" x14ac:dyDescent="0.2">
      <c r="B27" s="40" t="str">
        <f>B10</f>
        <v xml:space="preserve">MTI. ROBERTO ESTEBAN GUERRERO HERNANDEZ </v>
      </c>
      <c r="C27" s="40"/>
      <c r="D27" s="40"/>
      <c r="E27" s="13"/>
      <c r="F27" s="13"/>
      <c r="G27" s="40" t="s">
        <v>36</v>
      </c>
      <c r="H27" s="40"/>
      <c r="I27" s="40"/>
      <c r="J27" s="40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MTI ESTEBAN</cp:lastModifiedBy>
  <cp:revision/>
  <cp:lastPrinted>2022-10-21T23:34:15Z</cp:lastPrinted>
  <dcterms:created xsi:type="dcterms:W3CDTF">2021-11-22T14:45:25Z</dcterms:created>
  <dcterms:modified xsi:type="dcterms:W3CDTF">2023-03-24T21:31:19Z</dcterms:modified>
  <cp:category/>
  <cp:contentStatus/>
</cp:coreProperties>
</file>