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"/>
    </mc:Choice>
  </mc:AlternateContent>
  <bookViews>
    <workbookView xWindow="0" yWindow="0" windowWidth="2049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I15" i="22"/>
  <c r="B37" i="10"/>
  <c r="N28" i="10"/>
  <c r="M28" i="10"/>
  <c r="K28" i="10"/>
  <c r="G28" i="10"/>
  <c r="F28" i="10"/>
  <c r="E28" i="10"/>
  <c r="L14" i="10"/>
  <c r="I14" i="10"/>
  <c r="I16" i="22" l="1"/>
  <c r="I27" i="22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<sst xmlns="http://schemas.openxmlformats.org/spreadsheetml/2006/main" count="188" uniqueCount="51">
  <si>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</si>
  <si>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</si>
  <si>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</si>
  <si>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</si>
  <si>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</si>
  <si>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</si>
  <si>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</si>
  <si>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</si>
  <si>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</si>
  <si>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</si>
  <si>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</si>
  <si>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</si>
  <si>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</si>
  <si>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</si>
  <si>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</si>
  <si>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</si>
  <si>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</si>
  <si>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</si>
  <si>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</si>
  <si>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</si>
  <si>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</si>
  <si>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</si>
  <si>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</si>
  <si>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</si>
  <si>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</si>
  <si>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</si>
  <si>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</si>
  <si>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</si>
  <si>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</si>
  <si>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</si>
  <si>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</si>
  <si>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</si>
  <si>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</si>
  <si>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>LICENCIATURA EN ADMINISTRACION</t>
  </si>
  <si>
    <t>705A</t>
  </si>
  <si>
    <t>LICENCIATURA EN ADMINISTRACIÓN</t>
  </si>
  <si>
    <t>S/E</t>
  </si>
  <si>
    <t>III</t>
  </si>
  <si>
    <t>T</t>
  </si>
  <si>
    <t>ELECTROMECANICA</t>
  </si>
  <si>
    <t>FEBRERO-JULIO 2023</t>
  </si>
  <si>
    <t>M.I.I. FRANCISCO JAVIER TORRES PEREZ</t>
  </si>
  <si>
    <t>ANALISIS DE CIRCUITOS ELECT. DE C.A.</t>
  </si>
  <si>
    <t>502 U</t>
  </si>
  <si>
    <t>IEM</t>
  </si>
  <si>
    <t>INSTALACIONES ELECTRICAS</t>
  </si>
  <si>
    <t>MAQUINAS ELECTRICAS</t>
  </si>
  <si>
    <t>602 A</t>
  </si>
  <si>
    <t>602 B</t>
  </si>
  <si>
    <t>M.I.I. ESTEBAN DOMINGUEZ FISCAL</t>
  </si>
  <si>
    <t>O%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</si>
</sst>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4" zoomScale="115" zoomScaleNormal="115" zoomScaleSheetLayoutView="100" workbookViewId="0">
      <selection activeCell="K18" sqref="K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40</v>
      </c>
      <c r="M8" s="34"/>
      <c r="N8" s="34"/>
    </row>
    <row r="10" spans="1:17" x14ac:dyDescent="0.2">
      <c r="A10" s="4" t="s">
        <v>8</v>
      </c>
      <c r="B10" s="34" t="s">
        <v>41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x14ac:dyDescent="0.2">
      <c r="A14" s="8" t="s">
        <v>42</v>
      </c>
      <c r="B14" s="9" t="s">
        <v>21</v>
      </c>
      <c r="C14" s="9" t="s">
        <v>43</v>
      </c>
      <c r="D14" s="9" t="s">
        <v>44</v>
      </c>
      <c r="E14" s="9">
        <v>12</v>
      </c>
      <c r="F14" s="9">
        <v>7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/>
      <c r="N14" s="15"/>
      <c r="P14" s="11">
        <v>32</v>
      </c>
    </row>
    <row r="15" spans="1:17" s="11" customFormat="1" x14ac:dyDescent="0.2">
      <c r="A15" s="8" t="s">
        <v>45</v>
      </c>
      <c r="B15" s="9" t="s">
        <v>21</v>
      </c>
      <c r="C15" s="9" t="s">
        <v>43</v>
      </c>
      <c r="D15" s="9" t="s">
        <v>44</v>
      </c>
      <c r="E15" s="9">
        <v>10</v>
      </c>
      <c r="F15" s="9">
        <v>5</v>
      </c>
      <c r="G15" s="9"/>
      <c r="H15" s="10"/>
      <c r="I15" s="9">
        <v>5</v>
      </c>
      <c r="J15" s="10"/>
      <c r="K15" s="9">
        <v>0</v>
      </c>
      <c r="L15" s="10" t="s">
        <v>50</v>
      </c>
      <c r="M15" s="9"/>
      <c r="N15" s="15"/>
    </row>
    <row r="16" spans="1:17" s="11" customFormat="1" x14ac:dyDescent="0.2">
      <c r="A16" s="8" t="s">
        <v>46</v>
      </c>
      <c r="B16" s="9" t="s">
        <v>21</v>
      </c>
      <c r="C16" s="9" t="s">
        <v>47</v>
      </c>
      <c r="D16" s="9" t="s">
        <v>44</v>
      </c>
      <c r="E16" s="9"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 t="s">
        <v>46</v>
      </c>
      <c r="B17" s="9" t="s">
        <v>21</v>
      </c>
      <c r="C17" s="9" t="s">
        <v>48</v>
      </c>
      <c r="D17" s="9" t="s">
        <v>44</v>
      </c>
      <c r="E17" s="9">
        <v>13</v>
      </c>
      <c r="F17" s="9">
        <v>11</v>
      </c>
      <c r="G17" s="9"/>
      <c r="H17" s="10"/>
      <c r="I17" s="9">
        <v>2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42</v>
      </c>
      <c r="G28" s="17">
        <f>SUM(G14:G27)</f>
        <v>0</v>
      </c>
      <c r="H28" s="18"/>
      <c r="I28" s="17">
        <f t="shared" si="0"/>
        <v>13</v>
      </c>
      <c r="J28" s="18"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FRANCISCO JAVIER TORRES PEREZ</v>
      </c>
      <c r="C37" s="40"/>
      <c r="D37" s="40"/>
      <c r="E37" s="13"/>
      <c r="F37" s="13"/>
      <c r="G37" s="40" t="s">
        <v>49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M.I.I. FRANCISCO JAVIER TORRES PEREZ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ANALISIS DE CIRCUITOS ELECT. DE C.A.</v>
      </c>
      <c r="B14" s="9" t="s">
        <v>36</v>
      </c>
      <c r="C14" s="9" t="s">
        <v>34</v>
      </c>
      <c r="D14" s="9" t="s">
        <v>31</v>
      </c>
      <c r="E14" s="9">
        <v>41</v>
      </c>
      <c r="F14" s="9"/>
      <c r="G14" s="9"/>
      <c r="H14" s="10"/>
      <c r="I14" s="9">
        <v>41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ref="I15:I28" si="0">(E15-SUM(F15:G15))-K15</f>
        <v>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>
        <f t="shared" si="0"/>
        <v>13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FRANCISCO JAVIER TORRES PEREZ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O21" sqref="O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M.I.I. FRANCISCO JAVIER TORRES PEREZ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ANALISIS DE CIRCUITOS ELECT. DE C.A.</v>
      </c>
      <c r="B14" s="9" t="s">
        <v>32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40</v>
      </c>
      <c r="G28" s="17">
        <f>SUM(G14:G27)</f>
        <v>0</v>
      </c>
      <c r="H28" s="18">
        <f>SUM(F28:G28)/E28</f>
        <v>0.72727272727272729</v>
      </c>
      <c r="I28" s="17">
        <f t="shared" ref="I28" si="0">(E28-SUM(F28:G28))-K28</f>
        <v>15</v>
      </c>
      <c r="J28" s="18">
        <f t="shared" ref="J28" si="1">I28/E28</f>
        <v>0.27272727272727271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FRANCISCO JAVIER TORRES PEREZ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M.I.I. FRANCISCO JAVIER TORRES PEREZ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ANALISIS DE CIRCUITOS ELECT. DE C.A.</v>
      </c>
      <c r="B14" s="9" t="s">
        <v>37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f t="shared" ref="I14:I28" si="0">(E14-SUM(F14:G14))-K14</f>
        <v>-28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>
        <f t="shared" si="0"/>
        <v>10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>
        <f t="shared" si="0"/>
        <v>13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40</v>
      </c>
      <c r="G28" s="17">
        <f>SUM(G14:G27)</f>
        <v>0</v>
      </c>
      <c r="H28" s="18">
        <f>SUM(F28:G28)/E28</f>
        <v>0.72727272727272729</v>
      </c>
      <c r="I28" s="17">
        <f t="shared" si="0"/>
        <v>15</v>
      </c>
      <c r="J28" s="18">
        <f t="shared" ref="J28" si="1">I28/E28</f>
        <v>0.27272727272727271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FRANCISCO JAVIER TORRES PEREZ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M.I.I. FRANCISCO JAVIER TORRES PEREZ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ANALISIS DE CIRCUITOS ELECT. DE C.A.</v>
      </c>
      <c r="B14" s="9" t="s">
        <v>38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-29</v>
      </c>
      <c r="J14" s="10">
        <f t="shared" ref="J14:J28" si="1">I14/E14</f>
        <v>-2.4166666666666665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x14ac:dyDescent="0.2">
      <c r="A15" s="9" t="str">
        <f>'1'!A15</f>
        <v>INSTALACIONES ELECTRICAS</v>
      </c>
      <c r="B15" s="9"/>
      <c r="C15" s="9" t="str">
        <f>'1'!C15</f>
        <v>502 U</v>
      </c>
      <c r="D15" s="9" t="str">
        <f>'1'!D15</f>
        <v>IEM</v>
      </c>
      <c r="E15" s="9">
        <f>'1'!E15</f>
        <v>10</v>
      </c>
      <c r="F15" s="9"/>
      <c r="G15" s="9"/>
      <c r="H15" s="10"/>
      <c r="I15" s="9">
        <f t="shared" si="0"/>
        <v>10</v>
      </c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13</v>
      </c>
      <c r="F17" s="9"/>
      <c r="G17" s="9"/>
      <c r="H17" s="10"/>
      <c r="I17" s="9">
        <f t="shared" si="0"/>
        <v>13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38</v>
      </c>
      <c r="G28" s="17">
        <f>SUM(G14:G27)</f>
        <v>3</v>
      </c>
      <c r="H28" s="18">
        <f>SUM(F28:G28)/E28</f>
        <v>0.74545454545454548</v>
      </c>
      <c r="I28" s="17">
        <f t="shared" si="0"/>
        <v>14</v>
      </c>
      <c r="J28" s="18">
        <f t="shared" si="1"/>
        <v>0.25454545454545452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FRANCISCO JAVIER TORRES PEREZ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2023-04-17T22:57:15Z</dcterms:modified>
  <cp:category/>
  <cp:contentStatus/>
</cp:coreProperties>
</file>