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 final\"/>
    </mc:Choice>
  </mc:AlternateContent>
  <bookViews>
    <workbookView xWindow="0" yWindow="0" windowWidth="20490" windowHeight="7665" activeTab="3"/>
  </bookViews>
  <sheets>
    <sheet name="MATERIA 1" sheetId="6" r:id="rId1"/>
    <sheet name="MATERIA 2" sheetId="1" r:id="rId2"/>
    <sheet name="MATERIA 3" sheetId="3" r:id="rId3"/>
    <sheet name="MATERIA 4" sheetId="4" r:id="rId4"/>
    <sheet name="MATERIA 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N54" i="4"/>
  <c r="N57" i="4" s="1"/>
  <c r="M54" i="4"/>
  <c r="L54" i="4"/>
  <c r="L57" i="4" s="1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O57" i="3" s="1"/>
  <c r="N54" i="3"/>
  <c r="M54" i="3"/>
  <c r="M57" i="3" s="1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6" l="1"/>
  <c r="L58" i="6"/>
  <c r="P58" i="4"/>
  <c r="O57" i="4"/>
  <c r="O58" i="4"/>
  <c r="N58" i="4"/>
  <c r="M57" i="4"/>
  <c r="M58" i="4"/>
  <c r="L58" i="4"/>
  <c r="K57" i="4"/>
  <c r="K58" i="4"/>
  <c r="Q56" i="4"/>
  <c r="P57" i="3"/>
  <c r="P58" i="3"/>
  <c r="O58" i="3"/>
  <c r="N57" i="3"/>
  <c r="N58" i="3"/>
  <c r="M58" i="3"/>
  <c r="L57" i="3"/>
  <c r="L58" i="3"/>
  <c r="K58" i="3"/>
  <c r="J57" i="3"/>
  <c r="Q56" i="3"/>
  <c r="J58" i="3"/>
  <c r="K58" i="6"/>
  <c r="J58" i="6"/>
  <c r="Q56" i="6"/>
  <c r="M58" i="6"/>
  <c r="O58" i="6"/>
  <c r="Q54" i="6"/>
  <c r="Q55" i="6"/>
  <c r="Q54" i="5"/>
  <c r="Q57" i="5" s="1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4"/>
  <c r="Q57" i="3"/>
  <c r="Q58" i="3"/>
  <c r="Q58" i="6"/>
  <c r="Q57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<sst xmlns="http://schemas.openxmlformats.org/spreadsheetml/2006/main" count="246" uniqueCount="122">
  <si>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</si>
  <si>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</si>
  <si>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</si>
  <si>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</si>
  <si>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</si>
  <si>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</si>
  <si>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</si>
  <si>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</si>
  <si>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</si>
  <si>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</si>
  <si>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</si>
  <si>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</si>
  <si>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</si>
  <si>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</si>
  <si>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</si>
  <si>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</si>
  <si>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</si>
  <si>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</si>
  <si>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</si>
  <si>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</si>
  <si>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</si>
  <si>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</si>
  <si>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</si>
  <si>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</si>
  <si>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MENDEZ AGUILERA ALONSO</t>
  </si>
  <si>
    <t>REYES TRUJILLO ANAHI MONSERRAT</t>
  </si>
  <si>
    <t>ARRES CAMPUZANO IZZY RONALDO</t>
  </si>
  <si>
    <t>201U0062</t>
  </si>
  <si>
    <t>BUSTAMANTE CHIGO ROCIO</t>
  </si>
  <si>
    <t>201U0059</t>
  </si>
  <si>
    <t>191U0100</t>
  </si>
  <si>
    <t>CARDOZA RAMIREZ JAVIER DE JESUS</t>
  </si>
  <si>
    <t>191U0113</t>
  </si>
  <si>
    <t>DOMINGUEZ ALVARADO MIGUEL ANGEL</t>
  </si>
  <si>
    <t>201U0070</t>
  </si>
  <si>
    <t>GARCIA BUSTAMANTE CHRISTIAN URIEL</t>
  </si>
  <si>
    <t>201U0071</t>
  </si>
  <si>
    <t>GUTIERREZ UTRERA ARTURO</t>
  </si>
  <si>
    <t>201U0076</t>
  </si>
  <si>
    <t>IXBA DE LA CRUZ ANGEL DE JESUS</t>
  </si>
  <si>
    <t>201U0077</t>
  </si>
  <si>
    <t>LOPEZ RAMIREZ JORDAN ELOIR</t>
  </si>
  <si>
    <t>181U0140</t>
  </si>
  <si>
    <t>LOPEZ SANTIAGO DAVID</t>
  </si>
  <si>
    <t>201U0080</t>
  </si>
  <si>
    <t>MELCHI PUCHETA YOSELIN DE LOS ANGELES</t>
  </si>
  <si>
    <t>191U0133</t>
  </si>
  <si>
    <t>191U0134</t>
  </si>
  <si>
    <t>MORALES FRANCISCO EDGAR ULISES</t>
  </si>
  <si>
    <t>201U0408</t>
  </si>
  <si>
    <t>MORALES MONTAN JODAI</t>
  </si>
  <si>
    <t>201U0083</t>
  </si>
  <si>
    <t>PUCHETA POBLETE JUAN</t>
  </si>
  <si>
    <t>191U0145</t>
  </si>
  <si>
    <t>201U0086</t>
  </si>
  <si>
    <t>SOLIS HERNANDEZ FRANCISCO</t>
  </si>
  <si>
    <t>201U0555</t>
  </si>
  <si>
    <t>TENORIO ABSALON ERICK FRANCISCO</t>
  </si>
  <si>
    <t>201U0437</t>
  </si>
  <si>
    <t>VASQUEZ CHIGO CRISTIAN GUADALUPE</t>
  </si>
  <si>
    <t>201U0089</t>
  </si>
  <si>
    <t>VELA REYES DENNISE</t>
  </si>
  <si>
    <t>191U0158</t>
  </si>
  <si>
    <t>VELASCO MALAGA JULIO CESAR</t>
  </si>
  <si>
    <t>MAQUINA ELECTRICAS</t>
  </si>
  <si>
    <t>602 A</t>
  </si>
  <si>
    <t>FEBRERO - JULIO</t>
  </si>
  <si>
    <t>M.I.I. FRANCISCO JAVIER TORRES PEREZ</t>
  </si>
  <si>
    <t>MAQUINAS ELECTRICAS</t>
  </si>
  <si>
    <t>602 B</t>
  </si>
  <si>
    <t>201U0183</t>
  </si>
  <si>
    <t>AGUILERA HERNANDEZ DYLAN YAIR</t>
  </si>
  <si>
    <t>201U0060</t>
  </si>
  <si>
    <t>BARCENAS TIBURCIO JUAN FRANCISCO</t>
  </si>
  <si>
    <t>201U0451</t>
  </si>
  <si>
    <t>DOMINGUEZ PADRON VICTOR DE JESUS</t>
  </si>
  <si>
    <t>181U0131</t>
  </si>
  <si>
    <t>GOMEZ GONZALEZ HERNAN</t>
  </si>
  <si>
    <t>201U0428</t>
  </si>
  <si>
    <t>GONZALEZ ARRIAGA ERUVIEL ALDAHIR</t>
  </si>
  <si>
    <t>201U0074</t>
  </si>
  <si>
    <t>HERRERA MERIDA CHRIS ANTHONY</t>
  </si>
  <si>
    <t>201U0523</t>
  </si>
  <si>
    <t>PALAYOT COAZOZON DENNISE IVETTE</t>
  </si>
  <si>
    <t>201U0084</t>
  </si>
  <si>
    <t>RODRIGUEZ DAMIAN DAVID</t>
  </si>
  <si>
    <t>191U0147</t>
  </si>
  <si>
    <t>ROMERO QUINTO JOSHUA</t>
  </si>
  <si>
    <t>201U0085</t>
  </si>
  <si>
    <t>SALAZAR MARTINEZ EMMANUEL</t>
  </si>
  <si>
    <t>201U0090</t>
  </si>
  <si>
    <t>VELAZQUEZ MENDOZA MARTIN</t>
  </si>
  <si>
    <t>201U0091</t>
  </si>
  <si>
    <t>VERGARA PEREZ OMAR</t>
  </si>
  <si>
    <t>201U0092</t>
  </si>
  <si>
    <t>VERGARA PEREZ OSCAR</t>
  </si>
  <si>
    <t>FEBRERO - JULIO 2023</t>
  </si>
  <si>
    <t>INSTALACIONES ELECTRICAS</t>
  </si>
  <si>
    <t>502 U</t>
  </si>
  <si>
    <t>201U0403</t>
  </si>
  <si>
    <t>BELTRAN LEO JOSE MANUEL</t>
  </si>
  <si>
    <t>211U0007</t>
  </si>
  <si>
    <t>CHIPOL DOMINGUEZ MIQUEAS JONATHAN</t>
  </si>
  <si>
    <t>191U0121</t>
  </si>
  <si>
    <t>HERNANDEZ DOMINGUEZ FRANCISCO ARTURO</t>
  </si>
  <si>
    <t>201U0082</t>
  </si>
  <si>
    <t>POLITO BARRAGAN LUIS EDUARDO</t>
  </si>
  <si>
    <t>181U0159</t>
  </si>
  <si>
    <t>REYES HERNANDEZ CARLOS EDUARDO</t>
  </si>
  <si>
    <t>201U0444</t>
  </si>
  <si>
    <t>RINCON TOTO CARLOS ALBERTO</t>
  </si>
  <si>
    <t>201U0088</t>
  </si>
  <si>
    <t>VARGAS CARDENAS CRISTOPHER</t>
  </si>
  <si>
    <t>ANALISIS DE CIRCUITOS ELECTRICOS DE C.A.</t>
  </si>
  <si>
    <t>181U0016</t>
  </si>
  <si>
    <t>ARELLANO GALLOSO MARIA JAQUELINE</t>
  </si>
  <si>
    <t>201U0067</t>
  </si>
  <si>
    <t>CHAGALA BOYTHG JOAHAN DE JESUS</t>
  </si>
  <si>
    <t>201U0069</t>
  </si>
  <si>
    <t>GALVAN TOTO AXEL JAIR</t>
  </si>
  <si>
    <t>201U0493</t>
  </si>
  <si>
    <t>TOGA CAPORAL ROBERTO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</si>
</sst>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M26" sqref="M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4" t="s">
        <v>64</v>
      </c>
      <c r="E4" s="44"/>
      <c r="F4" s="44"/>
      <c r="G4" s="44"/>
      <c r="I4" t="s">
        <v>1</v>
      </c>
      <c r="J4" s="45" t="s">
        <v>65</v>
      </c>
      <c r="K4" s="45"/>
      <c r="M4" t="s">
        <v>2</v>
      </c>
      <c r="N4" s="46">
        <v>45016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66</v>
      </c>
      <c r="E6" s="45"/>
      <c r="F6" s="45"/>
      <c r="G6" s="45"/>
      <c r="I6" s="47" t="s">
        <v>22</v>
      </c>
      <c r="J6" s="47"/>
      <c r="K6" s="48" t="s">
        <v>67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29</v>
      </c>
      <c r="D9" s="34" t="s">
        <v>26</v>
      </c>
      <c r="E9" s="34"/>
      <c r="F9" s="34"/>
      <c r="G9" s="34"/>
      <c r="H9" s="34"/>
      <c r="I9" s="34"/>
      <c r="J9" s="19">
        <v>100</v>
      </c>
      <c r="K9" s="19">
        <v>95</v>
      </c>
      <c r="L9" s="19">
        <v>90</v>
      </c>
      <c r="M9" s="19">
        <v>90</v>
      </c>
      <c r="N9" s="19">
        <v>94</v>
      </c>
      <c r="O9" s="19"/>
      <c r="P9" s="19"/>
      <c r="Q9" s="14">
        <f>SUM(J9:P9)/7</f>
        <v>67</v>
      </c>
    </row>
    <row r="10" spans="2:18" x14ac:dyDescent="0.25">
      <c r="B10" s="18">
        <f>B9+1</f>
        <v>2</v>
      </c>
      <c r="C10" s="18" t="s">
        <v>27</v>
      </c>
      <c r="D10" s="34" t="s">
        <v>28</v>
      </c>
      <c r="E10" s="34"/>
      <c r="F10" s="34"/>
      <c r="G10" s="34"/>
      <c r="H10" s="34"/>
      <c r="I10" s="34"/>
      <c r="J10" s="19">
        <v>90</v>
      </c>
      <c r="K10" s="19">
        <v>89</v>
      </c>
      <c r="L10" s="50">
        <v>70</v>
      </c>
      <c r="M10" s="19">
        <v>100</v>
      </c>
      <c r="N10" s="19">
        <v>87</v>
      </c>
      <c r="O10" s="19"/>
      <c r="P10" s="19"/>
      <c r="Q10" s="14">
        <f t="shared" ref="Q10:Q28" si="0">SUM(J10:P10)/7</f>
        <v>62.285714285714285</v>
      </c>
    </row>
    <row r="11" spans="2:18" x14ac:dyDescent="0.25">
      <c r="B11" s="18">
        <f t="shared" ref="B11:B27" si="1">B10+1</f>
        <v>3</v>
      </c>
      <c r="C11" s="28" t="s">
        <v>30</v>
      </c>
      <c r="D11" s="34" t="s">
        <v>31</v>
      </c>
      <c r="E11" s="34"/>
      <c r="F11" s="34"/>
      <c r="G11" s="34"/>
      <c r="H11" s="34"/>
      <c r="I11" s="34"/>
      <c r="J11" s="19">
        <v>97</v>
      </c>
      <c r="K11" s="19">
        <v>95</v>
      </c>
      <c r="L11" s="19">
        <v>100</v>
      </c>
      <c r="M11" s="19">
        <v>70</v>
      </c>
      <c r="N11" s="19">
        <v>91</v>
      </c>
      <c r="O11" s="19"/>
      <c r="P11" s="19"/>
      <c r="Q11" s="14">
        <f t="shared" si="0"/>
        <v>64.714285714285708</v>
      </c>
    </row>
    <row r="12" spans="2:18" x14ac:dyDescent="0.25">
      <c r="B12" s="18">
        <f t="shared" si="1"/>
        <v>4</v>
      </c>
      <c r="C12" s="28" t="s">
        <v>32</v>
      </c>
      <c r="D12" s="34" t="s">
        <v>33</v>
      </c>
      <c r="E12" s="34"/>
      <c r="F12" s="34"/>
      <c r="G12" s="34"/>
      <c r="H12" s="34"/>
      <c r="I12" s="34"/>
      <c r="J12" s="50">
        <v>70</v>
      </c>
      <c r="K12" s="19">
        <v>70</v>
      </c>
      <c r="L12" s="19">
        <v>80</v>
      </c>
      <c r="M12" s="19">
        <v>80</v>
      </c>
      <c r="N12" s="19">
        <v>75</v>
      </c>
      <c r="O12" s="19"/>
      <c r="P12" s="19"/>
      <c r="Q12" s="14">
        <f t="shared" si="0"/>
        <v>53.571428571428569</v>
      </c>
    </row>
    <row r="13" spans="2:18" x14ac:dyDescent="0.25">
      <c r="B13" s="18">
        <f t="shared" si="1"/>
        <v>5</v>
      </c>
      <c r="C13" s="28" t="s">
        <v>34</v>
      </c>
      <c r="D13" s="34" t="s">
        <v>35</v>
      </c>
      <c r="E13" s="34"/>
      <c r="F13" s="34"/>
      <c r="G13" s="34"/>
      <c r="H13" s="34"/>
      <c r="I13" s="34"/>
      <c r="J13" s="19">
        <v>93</v>
      </c>
      <c r="K13" s="19">
        <v>90</v>
      </c>
      <c r="L13" s="19">
        <v>80</v>
      </c>
      <c r="M13" s="19">
        <v>90</v>
      </c>
      <c r="N13" s="19">
        <v>88</v>
      </c>
      <c r="O13" s="19"/>
      <c r="P13" s="19"/>
      <c r="Q13" s="14">
        <f t="shared" si="0"/>
        <v>63</v>
      </c>
    </row>
    <row r="14" spans="2:18" x14ac:dyDescent="0.25">
      <c r="B14" s="18">
        <f t="shared" si="1"/>
        <v>6</v>
      </c>
      <c r="C14" s="28" t="s">
        <v>36</v>
      </c>
      <c r="D14" s="34" t="s">
        <v>37</v>
      </c>
      <c r="E14" s="34"/>
      <c r="F14" s="34"/>
      <c r="G14" s="34"/>
      <c r="H14" s="34"/>
      <c r="I14" s="34"/>
      <c r="J14" s="19">
        <v>100</v>
      </c>
      <c r="K14" s="19">
        <v>95</v>
      </c>
      <c r="L14" s="19">
        <v>90</v>
      </c>
      <c r="M14" s="19">
        <v>90</v>
      </c>
      <c r="N14" s="19">
        <v>94</v>
      </c>
      <c r="O14" s="19"/>
      <c r="P14" s="19"/>
      <c r="Q14" s="14">
        <f t="shared" si="0"/>
        <v>67</v>
      </c>
    </row>
    <row r="15" spans="2:18" x14ac:dyDescent="0.25">
      <c r="B15" s="18">
        <f t="shared" si="1"/>
        <v>7</v>
      </c>
      <c r="C15" s="28" t="s">
        <v>38</v>
      </c>
      <c r="D15" s="34" t="s">
        <v>39</v>
      </c>
      <c r="E15" s="34"/>
      <c r="F15" s="34"/>
      <c r="G15" s="34"/>
      <c r="H15" s="34"/>
      <c r="I15" s="34"/>
      <c r="J15" s="19">
        <v>100</v>
      </c>
      <c r="K15" s="19">
        <v>95</v>
      </c>
      <c r="L15" s="19">
        <v>100</v>
      </c>
      <c r="M15" s="19">
        <v>100</v>
      </c>
      <c r="N15" s="19">
        <v>99</v>
      </c>
      <c r="O15" s="19"/>
      <c r="P15" s="19"/>
      <c r="Q15" s="14">
        <f t="shared" si="0"/>
        <v>70.571428571428569</v>
      </c>
    </row>
    <row r="16" spans="2:18" x14ac:dyDescent="0.25">
      <c r="B16" s="18">
        <f t="shared" si="1"/>
        <v>8</v>
      </c>
      <c r="C16" s="28" t="s">
        <v>40</v>
      </c>
      <c r="D16" s="34" t="s">
        <v>41</v>
      </c>
      <c r="E16" s="34"/>
      <c r="F16" s="34"/>
      <c r="G16" s="34"/>
      <c r="H16" s="34"/>
      <c r="I16" s="34"/>
      <c r="J16" s="19">
        <v>97</v>
      </c>
      <c r="K16" s="19">
        <v>95</v>
      </c>
      <c r="L16" s="19">
        <v>80</v>
      </c>
      <c r="M16" s="19">
        <v>90</v>
      </c>
      <c r="N16" s="19">
        <v>91</v>
      </c>
      <c r="O16" s="19"/>
      <c r="P16" s="19"/>
      <c r="Q16" s="14">
        <f t="shared" si="0"/>
        <v>64.714285714285708</v>
      </c>
    </row>
    <row r="17" spans="2:17" x14ac:dyDescent="0.25">
      <c r="B17" s="18">
        <f t="shared" si="1"/>
        <v>9</v>
      </c>
      <c r="C17" s="28" t="s">
        <v>42</v>
      </c>
      <c r="D17" s="34" t="s">
        <v>43</v>
      </c>
      <c r="E17" s="34"/>
      <c r="F17" s="34"/>
      <c r="G17" s="34"/>
      <c r="H17" s="34"/>
      <c r="I17" s="34"/>
      <c r="J17" s="19">
        <v>97</v>
      </c>
      <c r="K17" s="19">
        <v>95</v>
      </c>
      <c r="L17" s="19">
        <v>80</v>
      </c>
      <c r="M17" s="19">
        <v>100</v>
      </c>
      <c r="N17" s="19">
        <v>93</v>
      </c>
      <c r="O17" s="19"/>
      <c r="P17" s="19"/>
      <c r="Q17" s="14">
        <f t="shared" si="0"/>
        <v>66.428571428571431</v>
      </c>
    </row>
    <row r="18" spans="2:17" x14ac:dyDescent="0.25">
      <c r="B18" s="18">
        <f t="shared" si="1"/>
        <v>10</v>
      </c>
      <c r="C18" s="28" t="s">
        <v>44</v>
      </c>
      <c r="D18" s="34" t="s">
        <v>45</v>
      </c>
      <c r="E18" s="34"/>
      <c r="F18" s="34"/>
      <c r="G18" s="34"/>
      <c r="H18" s="34"/>
      <c r="I18" s="34"/>
      <c r="J18" s="19">
        <v>97</v>
      </c>
      <c r="K18" s="19">
        <v>95</v>
      </c>
      <c r="L18" s="19">
        <v>90</v>
      </c>
      <c r="M18" s="19">
        <v>100</v>
      </c>
      <c r="N18" s="19">
        <v>96</v>
      </c>
      <c r="O18" s="19"/>
      <c r="P18" s="19"/>
      <c r="Q18" s="14">
        <f t="shared" si="0"/>
        <v>68.285714285714292</v>
      </c>
    </row>
    <row r="19" spans="2:17" x14ac:dyDescent="0.25">
      <c r="B19" s="18">
        <f t="shared" si="1"/>
        <v>11</v>
      </c>
      <c r="C19" s="28" t="s">
        <v>46</v>
      </c>
      <c r="D19" s="34" t="s">
        <v>24</v>
      </c>
      <c r="E19" s="34"/>
      <c r="F19" s="34"/>
      <c r="G19" s="34"/>
      <c r="H19" s="34"/>
      <c r="I19" s="34"/>
      <c r="J19" s="19">
        <v>100</v>
      </c>
      <c r="K19" s="19">
        <v>95</v>
      </c>
      <c r="L19" s="19">
        <v>80</v>
      </c>
      <c r="M19" s="50">
        <v>70</v>
      </c>
      <c r="N19" s="19">
        <v>86</v>
      </c>
      <c r="O19" s="19"/>
      <c r="P19" s="19"/>
      <c r="Q19" s="14">
        <f t="shared" si="0"/>
        <v>61.571428571428569</v>
      </c>
    </row>
    <row r="20" spans="2:17" x14ac:dyDescent="0.25">
      <c r="B20" s="18">
        <f t="shared" si="1"/>
        <v>12</v>
      </c>
      <c r="C20" s="28" t="s">
        <v>47</v>
      </c>
      <c r="D20" s="39" t="s">
        <v>48</v>
      </c>
      <c r="E20" s="40"/>
      <c r="F20" s="40"/>
      <c r="G20" s="40"/>
      <c r="H20" s="40"/>
      <c r="I20" s="41"/>
      <c r="J20" s="19">
        <v>93</v>
      </c>
      <c r="K20" s="19">
        <v>90</v>
      </c>
      <c r="L20" s="19">
        <v>100</v>
      </c>
      <c r="M20" s="19">
        <v>90</v>
      </c>
      <c r="N20" s="19">
        <v>93</v>
      </c>
      <c r="O20" s="19"/>
      <c r="P20" s="19"/>
      <c r="Q20" s="14">
        <f t="shared" si="0"/>
        <v>66.571428571428569</v>
      </c>
    </row>
    <row r="21" spans="2:17" x14ac:dyDescent="0.25">
      <c r="B21" s="18">
        <f t="shared" si="1"/>
        <v>13</v>
      </c>
      <c r="C21" s="28" t="s">
        <v>49</v>
      </c>
      <c r="D21" s="39" t="s">
        <v>50</v>
      </c>
      <c r="E21" s="40"/>
      <c r="F21" s="40"/>
      <c r="G21" s="40"/>
      <c r="H21" s="40"/>
      <c r="I21" s="41"/>
      <c r="J21" s="19">
        <v>100</v>
      </c>
      <c r="K21" s="19">
        <v>95</v>
      </c>
      <c r="L21" s="19">
        <v>100</v>
      </c>
      <c r="M21" s="19">
        <v>100</v>
      </c>
      <c r="N21" s="19">
        <v>99</v>
      </c>
      <c r="O21" s="19"/>
      <c r="P21" s="19"/>
      <c r="Q21" s="14">
        <f t="shared" si="0"/>
        <v>70.571428571428569</v>
      </c>
    </row>
    <row r="22" spans="2:17" x14ac:dyDescent="0.25">
      <c r="B22" s="18">
        <f t="shared" si="1"/>
        <v>14</v>
      </c>
      <c r="C22" s="28" t="s">
        <v>51</v>
      </c>
      <c r="D22" s="39" t="s">
        <v>52</v>
      </c>
      <c r="E22" s="40"/>
      <c r="F22" s="40"/>
      <c r="G22" s="40"/>
      <c r="H22" s="40"/>
      <c r="I22" s="41"/>
      <c r="J22" s="19">
        <v>90</v>
      </c>
      <c r="K22" s="19">
        <v>89</v>
      </c>
      <c r="L22" s="19">
        <v>100</v>
      </c>
      <c r="M22" s="19">
        <v>100</v>
      </c>
      <c r="N22" s="19">
        <v>95</v>
      </c>
      <c r="O22" s="19"/>
      <c r="P22" s="19"/>
      <c r="Q22" s="14">
        <f t="shared" si="0"/>
        <v>67.714285714285708</v>
      </c>
    </row>
    <row r="23" spans="2:17" x14ac:dyDescent="0.25">
      <c r="B23" s="18">
        <f t="shared" si="1"/>
        <v>15</v>
      </c>
      <c r="C23" s="28" t="s">
        <v>53</v>
      </c>
      <c r="D23" s="39" t="s">
        <v>25</v>
      </c>
      <c r="E23" s="40"/>
      <c r="F23" s="40"/>
      <c r="G23" s="40"/>
      <c r="H23" s="40"/>
      <c r="I23" s="41"/>
      <c r="J23" s="19">
        <v>93</v>
      </c>
      <c r="K23" s="19">
        <v>90</v>
      </c>
      <c r="L23" s="19">
        <v>100</v>
      </c>
      <c r="M23" s="19">
        <v>90</v>
      </c>
      <c r="N23" s="19">
        <v>93</v>
      </c>
      <c r="O23" s="19"/>
      <c r="P23" s="19"/>
      <c r="Q23" s="14">
        <f t="shared" si="0"/>
        <v>66.571428571428569</v>
      </c>
    </row>
    <row r="24" spans="2:17" x14ac:dyDescent="0.25">
      <c r="B24" s="18">
        <f t="shared" si="1"/>
        <v>16</v>
      </c>
      <c r="C24" s="28" t="s">
        <v>54</v>
      </c>
      <c r="D24" s="39" t="s">
        <v>55</v>
      </c>
      <c r="E24" s="40"/>
      <c r="F24" s="40"/>
      <c r="G24" s="40"/>
      <c r="H24" s="40"/>
      <c r="I24" s="41"/>
      <c r="J24" s="19">
        <v>93</v>
      </c>
      <c r="K24" s="19">
        <v>90</v>
      </c>
      <c r="L24" s="19">
        <v>100</v>
      </c>
      <c r="M24" s="19">
        <v>80</v>
      </c>
      <c r="N24" s="19">
        <v>91</v>
      </c>
      <c r="O24" s="19"/>
      <c r="P24" s="19"/>
      <c r="Q24" s="14">
        <f t="shared" si="0"/>
        <v>64.857142857142861</v>
      </c>
    </row>
    <row r="25" spans="2:17" x14ac:dyDescent="0.25">
      <c r="B25" s="18">
        <f t="shared" si="1"/>
        <v>17</v>
      </c>
      <c r="C25" s="28" t="s">
        <v>56</v>
      </c>
      <c r="D25" s="39" t="s">
        <v>57</v>
      </c>
      <c r="E25" s="40"/>
      <c r="F25" s="40"/>
      <c r="G25" s="40"/>
      <c r="H25" s="40"/>
      <c r="I25" s="41"/>
      <c r="J25" s="19">
        <v>97</v>
      </c>
      <c r="K25" s="19">
        <v>95</v>
      </c>
      <c r="L25" s="19">
        <v>100</v>
      </c>
      <c r="M25" s="50">
        <v>70</v>
      </c>
      <c r="N25" s="19">
        <v>91</v>
      </c>
      <c r="O25" s="19"/>
      <c r="P25" s="19"/>
      <c r="Q25" s="14">
        <f t="shared" si="0"/>
        <v>64.714285714285708</v>
      </c>
    </row>
    <row r="26" spans="2:17" x14ac:dyDescent="0.25">
      <c r="B26" s="18">
        <f t="shared" si="1"/>
        <v>18</v>
      </c>
      <c r="C26" s="28" t="s">
        <v>58</v>
      </c>
      <c r="D26" s="39" t="s">
        <v>59</v>
      </c>
      <c r="E26" s="40"/>
      <c r="F26" s="40"/>
      <c r="G26" s="40"/>
      <c r="H26" s="40"/>
      <c r="I26" s="41"/>
      <c r="J26" s="19">
        <v>90</v>
      </c>
      <c r="K26" s="19">
        <v>89</v>
      </c>
      <c r="L26" s="50">
        <v>70</v>
      </c>
      <c r="M26" s="50">
        <v>70</v>
      </c>
      <c r="N26" s="19">
        <v>80</v>
      </c>
      <c r="O26" s="19"/>
      <c r="P26" s="19"/>
      <c r="Q26" s="14">
        <f t="shared" si="0"/>
        <v>57</v>
      </c>
    </row>
    <row r="27" spans="2:17" x14ac:dyDescent="0.25">
      <c r="B27" s="18">
        <f t="shared" si="1"/>
        <v>19</v>
      </c>
      <c r="C27" s="28" t="s">
        <v>60</v>
      </c>
      <c r="D27" s="39" t="s">
        <v>61</v>
      </c>
      <c r="E27" s="40"/>
      <c r="F27" s="40"/>
      <c r="G27" s="40"/>
      <c r="H27" s="40"/>
      <c r="I27" s="41"/>
      <c r="J27" s="19">
        <v>98</v>
      </c>
      <c r="K27" s="19">
        <v>95</v>
      </c>
      <c r="L27" s="19">
        <v>90</v>
      </c>
      <c r="M27" s="19">
        <v>100</v>
      </c>
      <c r="N27" s="19">
        <v>96</v>
      </c>
      <c r="O27" s="19"/>
      <c r="P27" s="19"/>
      <c r="Q27" s="14">
        <f t="shared" si="0"/>
        <v>68.428571428571431</v>
      </c>
    </row>
    <row r="28" spans="2:17" x14ac:dyDescent="0.25">
      <c r="B28" s="18">
        <v>20</v>
      </c>
      <c r="C28" s="28" t="s">
        <v>62</v>
      </c>
      <c r="D28" s="39" t="s">
        <v>63</v>
      </c>
      <c r="E28" s="40"/>
      <c r="F28" s="40"/>
      <c r="G28" s="40"/>
      <c r="H28" s="40"/>
      <c r="I28" s="41"/>
      <c r="J28" s="19">
        <v>100</v>
      </c>
      <c r="K28" s="19">
        <v>95</v>
      </c>
      <c r="L28" s="19">
        <v>100</v>
      </c>
      <c r="M28" s="19">
        <v>90</v>
      </c>
      <c r="N28" s="19">
        <v>96</v>
      </c>
      <c r="O28" s="19"/>
      <c r="P28" s="19"/>
      <c r="Q28" s="14">
        <f t="shared" si="0"/>
        <v>68.714285714285708</v>
      </c>
    </row>
    <row r="29" spans="2:17" x14ac:dyDescent="0.25">
      <c r="B29" s="18"/>
      <c r="C29" s="28"/>
      <c r="D29" s="39"/>
      <c r="E29" s="40"/>
      <c r="F29" s="40"/>
      <c r="G29" s="40"/>
      <c r="H29" s="40"/>
      <c r="I29" s="41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/>
      <c r="C30" s="18"/>
      <c r="D30" s="34"/>
      <c r="E30" s="34"/>
      <c r="F30" s="34"/>
      <c r="G30" s="34"/>
      <c r="H30" s="34"/>
      <c r="I30" s="34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/>
      <c r="C31" s="18"/>
      <c r="D31" s="34"/>
      <c r="E31" s="34"/>
      <c r="F31" s="34"/>
      <c r="G31" s="34"/>
      <c r="H31" s="34"/>
      <c r="I31" s="34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/>
      <c r="C32" s="18"/>
      <c r="D32" s="34"/>
      <c r="E32" s="34"/>
      <c r="F32" s="34"/>
      <c r="G32" s="34"/>
      <c r="H32" s="34"/>
      <c r="I32" s="34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34"/>
      <c r="E33" s="34"/>
      <c r="F33" s="34"/>
      <c r="G33" s="34"/>
      <c r="H33" s="34"/>
      <c r="I33" s="34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34"/>
      <c r="E34" s="34"/>
      <c r="F34" s="34"/>
      <c r="G34" s="34"/>
      <c r="H34" s="34"/>
      <c r="I34" s="34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34"/>
      <c r="E35" s="34"/>
      <c r="F35" s="34"/>
      <c r="G35" s="34"/>
      <c r="H35" s="34"/>
      <c r="I35" s="34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34"/>
      <c r="E36" s="34"/>
      <c r="F36" s="34"/>
      <c r="G36" s="34"/>
      <c r="H36" s="34"/>
      <c r="I36" s="34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34"/>
      <c r="E37" s="34"/>
      <c r="F37" s="34"/>
      <c r="G37" s="34"/>
      <c r="H37" s="34"/>
      <c r="I37" s="34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34"/>
      <c r="E38" s="34"/>
      <c r="F38" s="34"/>
      <c r="G38" s="34"/>
      <c r="H38" s="34"/>
      <c r="I38" s="34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34"/>
      <c r="E39" s="34"/>
      <c r="F39" s="34"/>
      <c r="G39" s="34"/>
      <c r="H39" s="34"/>
      <c r="I39" s="34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34"/>
      <c r="E40" s="34"/>
      <c r="F40" s="34"/>
      <c r="G40" s="34"/>
      <c r="H40" s="34"/>
      <c r="I40" s="34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34"/>
      <c r="E41" s="34"/>
      <c r="F41" s="34"/>
      <c r="G41" s="34"/>
      <c r="H41" s="34"/>
      <c r="I41" s="34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34"/>
      <c r="E42" s="34"/>
      <c r="F42" s="34"/>
      <c r="G42" s="34"/>
      <c r="H42" s="34"/>
      <c r="I42" s="34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34"/>
      <c r="E43" s="34"/>
      <c r="F43" s="34"/>
      <c r="G43" s="34"/>
      <c r="H43" s="34"/>
      <c r="I43" s="34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34"/>
      <c r="E44" s="34"/>
      <c r="F44" s="34"/>
      <c r="G44" s="34"/>
      <c r="H44" s="34"/>
      <c r="I44" s="34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34"/>
      <c r="E45" s="34"/>
      <c r="F45" s="34"/>
      <c r="G45" s="34"/>
      <c r="H45" s="34"/>
      <c r="I45" s="34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34"/>
      <c r="E46" s="34"/>
      <c r="F46" s="34"/>
      <c r="G46" s="34"/>
      <c r="H46" s="34"/>
      <c r="I46" s="34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34"/>
      <c r="E47" s="34"/>
      <c r="F47" s="34"/>
      <c r="G47" s="34"/>
      <c r="H47" s="34"/>
      <c r="I47" s="34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34"/>
      <c r="E48" s="34"/>
      <c r="F48" s="34"/>
      <c r="G48" s="34"/>
      <c r="H48" s="34"/>
      <c r="I48" s="34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34"/>
      <c r="E49" s="34"/>
      <c r="F49" s="34"/>
      <c r="G49" s="34"/>
      <c r="H49" s="34"/>
      <c r="I49" s="34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34"/>
      <c r="E50" s="34"/>
      <c r="F50" s="34"/>
      <c r="G50" s="34"/>
      <c r="H50" s="34"/>
      <c r="I50" s="34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34"/>
      <c r="E51" s="34"/>
      <c r="F51" s="34"/>
      <c r="G51" s="34"/>
      <c r="H51" s="34"/>
      <c r="I51" s="34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34"/>
      <c r="E52" s="34"/>
      <c r="F52" s="34"/>
      <c r="G52" s="34"/>
      <c r="H52" s="34"/>
      <c r="I52" s="34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29"/>
      <c r="D54" s="29"/>
      <c r="E54" s="17"/>
      <c r="H54" s="38" t="s">
        <v>19</v>
      </c>
      <c r="I54" s="38"/>
      <c r="J54" s="23">
        <f>COUNTIF(J9:J53,"&gt;=70")</f>
        <v>20</v>
      </c>
      <c r="K54" s="23">
        <f t="shared" ref="K54:P54" si="2">COUNTIF(K9:K53,"&gt;=70")</f>
        <v>20</v>
      </c>
      <c r="L54" s="23">
        <f t="shared" si="2"/>
        <v>20</v>
      </c>
      <c r="M54" s="23">
        <f t="shared" si="2"/>
        <v>20</v>
      </c>
      <c r="N54" s="23">
        <f t="shared" si="2"/>
        <v>20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2</v>
      </c>
    </row>
    <row r="55" spans="2:17" x14ac:dyDescent="0.25">
      <c r="C55" s="29"/>
      <c r="D55" s="29"/>
      <c r="E55" s="21"/>
      <c r="H55" s="33" t="s">
        <v>20</v>
      </c>
      <c r="I55" s="3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18</v>
      </c>
    </row>
    <row r="56" spans="2:17" x14ac:dyDescent="0.25">
      <c r="C56" s="29"/>
      <c r="D56" s="29"/>
      <c r="E56" s="29"/>
      <c r="H56" s="33" t="s">
        <v>21</v>
      </c>
      <c r="I56" s="33"/>
      <c r="J56" s="24">
        <f>COUNT(J9:J53)</f>
        <v>20</v>
      </c>
      <c r="K56" s="24">
        <f t="shared" ref="K56:Q56" si="5">COUNT(K9:K53)</f>
        <v>20</v>
      </c>
      <c r="L56" s="24">
        <f t="shared" si="5"/>
        <v>20</v>
      </c>
      <c r="M56" s="24">
        <f t="shared" si="5"/>
        <v>20</v>
      </c>
      <c r="N56" s="24">
        <f t="shared" si="5"/>
        <v>20</v>
      </c>
      <c r="O56" s="24">
        <f t="shared" si="5"/>
        <v>0</v>
      </c>
      <c r="P56" s="24">
        <f t="shared" si="5"/>
        <v>0</v>
      </c>
      <c r="Q56" s="24">
        <f t="shared" si="5"/>
        <v>20</v>
      </c>
    </row>
    <row r="57" spans="2:17" x14ac:dyDescent="0.25">
      <c r="C57" s="29"/>
      <c r="D57" s="29"/>
      <c r="E57" s="17"/>
      <c r="F57" s="12"/>
      <c r="H57" s="30" t="s">
        <v>16</v>
      </c>
      <c r="I57" s="30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>
        <f t="shared" si="6"/>
        <v>1</v>
      </c>
      <c r="O57" s="26" t="e">
        <f t="shared" si="6"/>
        <v>#DIV/0!</v>
      </c>
      <c r="P57" s="26" t="e">
        <f t="shared" si="6"/>
        <v>#DIV/0!</v>
      </c>
      <c r="Q57" s="26">
        <f t="shared" si="6"/>
        <v>0.1</v>
      </c>
    </row>
    <row r="58" spans="2:17" x14ac:dyDescent="0.25">
      <c r="C58" s="29"/>
      <c r="D58" s="29"/>
      <c r="E58" s="17"/>
      <c r="F58" s="12"/>
      <c r="H58" s="30" t="s">
        <v>17</v>
      </c>
      <c r="I58" s="30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 t="e">
        <f t="shared" si="7"/>
        <v>#DIV/0!</v>
      </c>
      <c r="P58" s="26" t="e">
        <f t="shared" si="7"/>
        <v>#DIV/0!</v>
      </c>
      <c r="Q58" s="26">
        <f t="shared" si="7"/>
        <v>0.9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17" sqref="N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4" t="s">
        <v>68</v>
      </c>
      <c r="E4" s="44"/>
      <c r="F4" s="44"/>
      <c r="G4" s="44"/>
      <c r="I4" t="s">
        <v>1</v>
      </c>
      <c r="J4" s="45" t="s">
        <v>69</v>
      </c>
      <c r="K4" s="45"/>
      <c r="M4" t="s">
        <v>2</v>
      </c>
      <c r="N4" s="46">
        <v>45016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96</v>
      </c>
      <c r="E6" s="45"/>
      <c r="F6" s="45"/>
      <c r="G6" s="45"/>
      <c r="I6" s="47" t="s">
        <v>22</v>
      </c>
      <c r="J6" s="47"/>
      <c r="K6" s="48" t="s">
        <v>67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28" t="s">
        <v>70</v>
      </c>
      <c r="D9" s="34" t="s">
        <v>71</v>
      </c>
      <c r="E9" s="34"/>
      <c r="F9" s="34"/>
      <c r="G9" s="34"/>
      <c r="H9" s="34"/>
      <c r="I9" s="34"/>
      <c r="J9" s="4">
        <v>100</v>
      </c>
      <c r="K9" s="4">
        <v>95</v>
      </c>
      <c r="L9" s="5">
        <v>100</v>
      </c>
      <c r="M9" s="5">
        <v>90</v>
      </c>
      <c r="N9" s="5">
        <v>96</v>
      </c>
      <c r="O9" s="5"/>
      <c r="P9" s="5"/>
      <c r="Q9" s="14">
        <f>SUM(J9:P9)/7</f>
        <v>68.714285714285708</v>
      </c>
    </row>
    <row r="10" spans="2:18" x14ac:dyDescent="0.25">
      <c r="B10" s="7">
        <f>B9+1</f>
        <v>2</v>
      </c>
      <c r="C10" s="28" t="s">
        <v>72</v>
      </c>
      <c r="D10" s="34" t="s">
        <v>73</v>
      </c>
      <c r="E10" s="34"/>
      <c r="F10" s="34"/>
      <c r="G10" s="34"/>
      <c r="H10" s="34"/>
      <c r="I10" s="34"/>
      <c r="J10" s="4">
        <v>93</v>
      </c>
      <c r="K10" s="5">
        <v>90</v>
      </c>
      <c r="L10" s="5">
        <v>85</v>
      </c>
      <c r="M10" s="5">
        <v>90</v>
      </c>
      <c r="N10" s="5">
        <v>90</v>
      </c>
      <c r="O10" s="5"/>
      <c r="P10" s="5"/>
      <c r="Q10" s="14">
        <f t="shared" ref="Q10:Q48" si="0">SUM(J10:P10)/7</f>
        <v>64</v>
      </c>
    </row>
    <row r="11" spans="2:18" x14ac:dyDescent="0.25">
      <c r="B11" s="7">
        <f t="shared" ref="B11:B53" si="1">B10+1</f>
        <v>3</v>
      </c>
      <c r="C11" s="28" t="s">
        <v>74</v>
      </c>
      <c r="D11" s="34" t="s">
        <v>75</v>
      </c>
      <c r="E11" s="34"/>
      <c r="F11" s="34"/>
      <c r="G11" s="34"/>
      <c r="H11" s="34"/>
      <c r="I11" s="34"/>
      <c r="J11" s="4">
        <v>100</v>
      </c>
      <c r="K11" s="5">
        <v>95</v>
      </c>
      <c r="L11" s="5">
        <v>100</v>
      </c>
      <c r="M11" s="5">
        <v>100</v>
      </c>
      <c r="N11" s="5">
        <v>99</v>
      </c>
      <c r="O11" s="5"/>
      <c r="P11" s="5"/>
      <c r="Q11" s="14">
        <f t="shared" si="0"/>
        <v>70.571428571428569</v>
      </c>
    </row>
    <row r="12" spans="2:18" x14ac:dyDescent="0.25">
      <c r="B12" s="7">
        <f t="shared" si="1"/>
        <v>4</v>
      </c>
      <c r="C12" s="28" t="s">
        <v>76</v>
      </c>
      <c r="D12" s="34" t="s">
        <v>77</v>
      </c>
      <c r="E12" s="34"/>
      <c r="F12" s="34"/>
      <c r="G12" s="34"/>
      <c r="H12" s="34"/>
      <c r="I12" s="34"/>
      <c r="J12" s="4">
        <v>97</v>
      </c>
      <c r="K12" s="5">
        <v>95</v>
      </c>
      <c r="L12" s="5">
        <v>100</v>
      </c>
      <c r="M12" s="5">
        <v>100</v>
      </c>
      <c r="N12" s="5">
        <v>98</v>
      </c>
      <c r="O12" s="5"/>
      <c r="P12" s="5"/>
      <c r="Q12" s="14">
        <f t="shared" si="0"/>
        <v>70</v>
      </c>
    </row>
    <row r="13" spans="2:18" x14ac:dyDescent="0.25">
      <c r="B13" s="7">
        <f t="shared" si="1"/>
        <v>5</v>
      </c>
      <c r="C13" s="28" t="s">
        <v>78</v>
      </c>
      <c r="D13" s="34" t="s">
        <v>79</v>
      </c>
      <c r="E13" s="34"/>
      <c r="F13" s="34"/>
      <c r="G13" s="34"/>
      <c r="H13" s="34"/>
      <c r="I13" s="34"/>
      <c r="J13" s="50">
        <v>70</v>
      </c>
      <c r="K13" s="5">
        <v>70</v>
      </c>
      <c r="L13" s="5">
        <v>80</v>
      </c>
      <c r="M13" s="5">
        <v>80</v>
      </c>
      <c r="N13" s="5">
        <v>75</v>
      </c>
      <c r="O13" s="5"/>
      <c r="P13" s="5"/>
      <c r="Q13" s="14">
        <f t="shared" si="0"/>
        <v>53.571428571428569</v>
      </c>
    </row>
    <row r="14" spans="2:18" x14ac:dyDescent="0.25">
      <c r="B14" s="7">
        <f t="shared" si="1"/>
        <v>6</v>
      </c>
      <c r="C14" s="28" t="s">
        <v>80</v>
      </c>
      <c r="D14" s="34" t="s">
        <v>81</v>
      </c>
      <c r="E14" s="34"/>
      <c r="F14" s="34"/>
      <c r="G14" s="34"/>
      <c r="H14" s="34"/>
      <c r="I14" s="34"/>
      <c r="J14" s="4">
        <v>100</v>
      </c>
      <c r="K14" s="5">
        <v>95</v>
      </c>
      <c r="L14" s="5">
        <v>100</v>
      </c>
      <c r="M14" s="5">
        <v>100</v>
      </c>
      <c r="N14" s="5">
        <v>99</v>
      </c>
      <c r="O14" s="5"/>
      <c r="P14" s="5"/>
      <c r="Q14" s="14">
        <f t="shared" si="0"/>
        <v>70.571428571428569</v>
      </c>
    </row>
    <row r="15" spans="2:18" x14ac:dyDescent="0.25">
      <c r="B15" s="7">
        <f t="shared" si="1"/>
        <v>7</v>
      </c>
      <c r="C15" s="28" t="s">
        <v>82</v>
      </c>
      <c r="D15" s="34" t="s">
        <v>83</v>
      </c>
      <c r="E15" s="34"/>
      <c r="F15" s="34"/>
      <c r="G15" s="34"/>
      <c r="H15" s="34"/>
      <c r="I15" s="34"/>
      <c r="J15" s="4">
        <v>93</v>
      </c>
      <c r="K15" s="5">
        <v>90</v>
      </c>
      <c r="L15" s="5">
        <v>100</v>
      </c>
      <c r="M15" s="5">
        <v>100</v>
      </c>
      <c r="N15" s="5">
        <v>96</v>
      </c>
      <c r="O15" s="5"/>
      <c r="P15" s="5"/>
      <c r="Q15" s="14">
        <f t="shared" si="0"/>
        <v>68.428571428571431</v>
      </c>
    </row>
    <row r="16" spans="2:18" x14ac:dyDescent="0.25">
      <c r="B16" s="7">
        <f t="shared" si="1"/>
        <v>8</v>
      </c>
      <c r="C16" s="28" t="s">
        <v>84</v>
      </c>
      <c r="D16" s="34" t="s">
        <v>85</v>
      </c>
      <c r="E16" s="34"/>
      <c r="F16" s="34"/>
      <c r="G16" s="34"/>
      <c r="H16" s="34"/>
      <c r="I16" s="34"/>
      <c r="J16" s="4">
        <v>100</v>
      </c>
      <c r="K16" s="5">
        <v>95</v>
      </c>
      <c r="L16" s="5">
        <v>100</v>
      </c>
      <c r="M16" s="5">
        <v>100</v>
      </c>
      <c r="N16" s="5">
        <v>99</v>
      </c>
      <c r="O16" s="5"/>
      <c r="P16" s="5"/>
      <c r="Q16" s="14">
        <f t="shared" si="0"/>
        <v>70.571428571428569</v>
      </c>
    </row>
    <row r="17" spans="2:17" x14ac:dyDescent="0.25">
      <c r="B17" s="7">
        <f t="shared" si="1"/>
        <v>9</v>
      </c>
      <c r="C17" s="28" t="s">
        <v>86</v>
      </c>
      <c r="D17" s="34" t="s">
        <v>87</v>
      </c>
      <c r="E17" s="34"/>
      <c r="F17" s="34"/>
      <c r="G17" s="34"/>
      <c r="H17" s="34"/>
      <c r="I17" s="34"/>
      <c r="J17" s="50">
        <v>0</v>
      </c>
      <c r="K17" s="5">
        <v>70</v>
      </c>
      <c r="L17" s="50">
        <v>0</v>
      </c>
      <c r="M17" s="50">
        <v>0</v>
      </c>
      <c r="N17" s="50">
        <v>0</v>
      </c>
      <c r="O17" s="5"/>
      <c r="P17" s="5"/>
      <c r="Q17" s="14">
        <f t="shared" si="0"/>
        <v>10</v>
      </c>
    </row>
    <row r="18" spans="2:17" x14ac:dyDescent="0.25">
      <c r="B18" s="7">
        <f t="shared" si="1"/>
        <v>10</v>
      </c>
      <c r="C18" s="28" t="s">
        <v>88</v>
      </c>
      <c r="D18" s="34" t="s">
        <v>89</v>
      </c>
      <c r="E18" s="34"/>
      <c r="F18" s="34"/>
      <c r="G18" s="34"/>
      <c r="H18" s="34"/>
      <c r="I18" s="34"/>
      <c r="J18" s="4">
        <v>93</v>
      </c>
      <c r="K18" s="5">
        <v>90</v>
      </c>
      <c r="L18" s="5">
        <v>100</v>
      </c>
      <c r="M18" s="5">
        <v>90</v>
      </c>
      <c r="N18" s="5">
        <v>93</v>
      </c>
      <c r="O18" s="5"/>
      <c r="P18" s="5"/>
      <c r="Q18" s="14">
        <f t="shared" si="0"/>
        <v>66.571428571428569</v>
      </c>
    </row>
    <row r="19" spans="2:17" x14ac:dyDescent="0.25">
      <c r="B19" s="7">
        <f t="shared" si="1"/>
        <v>11</v>
      </c>
      <c r="C19" s="28" t="s">
        <v>90</v>
      </c>
      <c r="D19" s="34" t="s">
        <v>91</v>
      </c>
      <c r="E19" s="34"/>
      <c r="F19" s="34"/>
      <c r="G19" s="34"/>
      <c r="H19" s="34"/>
      <c r="I19" s="34"/>
      <c r="J19" s="4">
        <v>100</v>
      </c>
      <c r="K19" s="5">
        <v>95</v>
      </c>
      <c r="L19" s="5">
        <v>95</v>
      </c>
      <c r="M19" s="5">
        <v>100</v>
      </c>
      <c r="N19" s="5">
        <v>98</v>
      </c>
      <c r="O19" s="5"/>
      <c r="P19" s="5"/>
      <c r="Q19" s="14">
        <f t="shared" si="0"/>
        <v>69.714285714285708</v>
      </c>
    </row>
    <row r="20" spans="2:17" x14ac:dyDescent="0.25">
      <c r="B20" s="7">
        <f t="shared" si="1"/>
        <v>12</v>
      </c>
      <c r="C20" s="28" t="s">
        <v>92</v>
      </c>
      <c r="D20" s="34" t="s">
        <v>93</v>
      </c>
      <c r="E20" s="34"/>
      <c r="F20" s="34"/>
      <c r="G20" s="34"/>
      <c r="H20" s="34"/>
      <c r="I20" s="34"/>
      <c r="J20" s="4">
        <v>100</v>
      </c>
      <c r="K20" s="5">
        <v>95</v>
      </c>
      <c r="L20" s="5">
        <v>100</v>
      </c>
      <c r="M20" s="5">
        <v>100</v>
      </c>
      <c r="N20" s="5">
        <v>99</v>
      </c>
      <c r="O20" s="5"/>
      <c r="P20" s="5"/>
      <c r="Q20" s="14">
        <f t="shared" si="0"/>
        <v>70.571428571428569</v>
      </c>
    </row>
    <row r="21" spans="2:17" x14ac:dyDescent="0.25">
      <c r="B21" s="7">
        <f t="shared" si="1"/>
        <v>13</v>
      </c>
      <c r="C21" s="28" t="s">
        <v>94</v>
      </c>
      <c r="D21" s="34" t="s">
        <v>95</v>
      </c>
      <c r="E21" s="34"/>
      <c r="F21" s="34"/>
      <c r="G21" s="34"/>
      <c r="H21" s="34"/>
      <c r="I21" s="34"/>
      <c r="J21" s="4">
        <v>100</v>
      </c>
      <c r="K21" s="5">
        <v>95</v>
      </c>
      <c r="L21" s="5">
        <v>100</v>
      </c>
      <c r="M21" s="5">
        <v>100</v>
      </c>
      <c r="N21" s="5">
        <v>99</v>
      </c>
      <c r="O21" s="5"/>
      <c r="P21" s="5"/>
      <c r="Q21" s="14">
        <f t="shared" si="0"/>
        <v>70.571428571428569</v>
      </c>
    </row>
    <row r="22" spans="2:17" x14ac:dyDescent="0.25">
      <c r="B22" s="7">
        <f t="shared" si="1"/>
        <v>14</v>
      </c>
      <c r="C22" s="7"/>
      <c r="D22" s="34"/>
      <c r="E22" s="34"/>
      <c r="F22" s="34"/>
      <c r="G22" s="34"/>
      <c r="H22" s="34"/>
      <c r="I22" s="34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25">
      <c r="B23" s="7">
        <f t="shared" si="1"/>
        <v>15</v>
      </c>
      <c r="C23" s="7"/>
      <c r="D23" s="34"/>
      <c r="E23" s="34"/>
      <c r="F23" s="34"/>
      <c r="G23" s="34"/>
      <c r="H23" s="34"/>
      <c r="I23" s="34"/>
      <c r="J23" s="4"/>
      <c r="K23" s="5"/>
      <c r="L23" s="5"/>
      <c r="M23" s="5"/>
      <c r="N23" s="5"/>
      <c r="O23" s="5"/>
      <c r="P23" s="5"/>
      <c r="Q23" s="14">
        <f t="shared" si="0"/>
        <v>0</v>
      </c>
    </row>
    <row r="24" spans="2:17" x14ac:dyDescent="0.25">
      <c r="B24" s="7">
        <f t="shared" si="1"/>
        <v>16</v>
      </c>
      <c r="C24" s="7"/>
      <c r="D24" s="34"/>
      <c r="E24" s="34"/>
      <c r="F24" s="34"/>
      <c r="G24" s="34"/>
      <c r="H24" s="34"/>
      <c r="I24" s="34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25">
      <c r="B25" s="7">
        <f t="shared" si="1"/>
        <v>17</v>
      </c>
      <c r="C25" s="7"/>
      <c r="D25" s="34"/>
      <c r="E25" s="34"/>
      <c r="F25" s="34"/>
      <c r="G25" s="34"/>
      <c r="H25" s="34"/>
      <c r="I25" s="34"/>
      <c r="J25" s="4"/>
      <c r="K25" s="5"/>
      <c r="L25" s="5"/>
      <c r="M25" s="5"/>
      <c r="N25" s="5"/>
      <c r="O25" s="5"/>
      <c r="P25" s="5"/>
      <c r="Q25" s="14">
        <f t="shared" si="0"/>
        <v>0</v>
      </c>
    </row>
    <row r="26" spans="2:17" x14ac:dyDescent="0.25">
      <c r="B26" s="7">
        <f t="shared" si="1"/>
        <v>18</v>
      </c>
      <c r="C26" s="7"/>
      <c r="D26" s="34"/>
      <c r="E26" s="34"/>
      <c r="F26" s="34"/>
      <c r="G26" s="34"/>
      <c r="H26" s="34"/>
      <c r="I26" s="34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34"/>
      <c r="E27" s="34"/>
      <c r="F27" s="34"/>
      <c r="G27" s="34"/>
      <c r="H27" s="34"/>
      <c r="I27" s="34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34"/>
      <c r="E28" s="34"/>
      <c r="F28" s="34"/>
      <c r="G28" s="34"/>
      <c r="H28" s="34"/>
      <c r="I28" s="34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34"/>
      <c r="E29" s="34"/>
      <c r="F29" s="34"/>
      <c r="G29" s="34"/>
      <c r="H29" s="34"/>
      <c r="I29" s="34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34"/>
      <c r="E30" s="34"/>
      <c r="F30" s="34"/>
      <c r="G30" s="34"/>
      <c r="H30" s="34"/>
      <c r="I30" s="34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34"/>
      <c r="E31" s="34"/>
      <c r="F31" s="34"/>
      <c r="G31" s="34"/>
      <c r="H31" s="34"/>
      <c r="I31" s="34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34"/>
      <c r="E32" s="34"/>
      <c r="F32" s="34"/>
      <c r="G32" s="34"/>
      <c r="H32" s="34"/>
      <c r="I32" s="34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34"/>
      <c r="E33" s="34"/>
      <c r="F33" s="34"/>
      <c r="G33" s="34"/>
      <c r="H33" s="34"/>
      <c r="I33" s="34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34"/>
      <c r="E34" s="34"/>
      <c r="F34" s="34"/>
      <c r="G34" s="34"/>
      <c r="H34" s="34"/>
      <c r="I34" s="34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34"/>
      <c r="E35" s="34"/>
      <c r="F35" s="34"/>
      <c r="G35" s="34"/>
      <c r="H35" s="34"/>
      <c r="I35" s="34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4"/>
      <c r="E49" s="34"/>
      <c r="F49" s="34"/>
      <c r="G49" s="34"/>
      <c r="H49" s="34"/>
      <c r="I49" s="34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34"/>
      <c r="E50" s="34"/>
      <c r="F50" s="34"/>
      <c r="G50" s="34"/>
      <c r="H50" s="34"/>
      <c r="I50" s="34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34"/>
      <c r="E51" s="34"/>
      <c r="F51" s="34"/>
      <c r="G51" s="34"/>
      <c r="H51" s="34"/>
      <c r="I51" s="34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34"/>
      <c r="E52" s="34"/>
      <c r="F52" s="34"/>
      <c r="G52" s="34"/>
      <c r="H52" s="34"/>
      <c r="I52" s="34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0"/>
      <c r="H54" s="38" t="s">
        <v>19</v>
      </c>
      <c r="I54" s="38"/>
      <c r="J54" s="23">
        <f>COUNTIF(J9:J53,"&gt;=70")</f>
        <v>12</v>
      </c>
      <c r="K54" s="23">
        <f t="shared" ref="K54:P54" si="3">COUNTIF(K9:K53,"&gt;=70")</f>
        <v>13</v>
      </c>
      <c r="L54" s="23">
        <f t="shared" si="3"/>
        <v>12</v>
      </c>
      <c r="M54" s="23">
        <f t="shared" si="3"/>
        <v>12</v>
      </c>
      <c r="N54" s="23">
        <f t="shared" si="3"/>
        <v>12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6</v>
      </c>
    </row>
    <row r="55" spans="2:17" x14ac:dyDescent="0.25">
      <c r="C55" s="29"/>
      <c r="D55" s="29"/>
      <c r="E55" s="11"/>
      <c r="H55" s="33" t="s">
        <v>20</v>
      </c>
      <c r="I55" s="33"/>
      <c r="J55" s="24">
        <f>COUNTIF(J9:J53,"&lt;70")</f>
        <v>1</v>
      </c>
      <c r="K55" s="24">
        <f t="shared" ref="K55:Q55" si="5">COUNTIF(K9:K53,"&lt;70")</f>
        <v>0</v>
      </c>
      <c r="L55" s="24">
        <f t="shared" si="5"/>
        <v>1</v>
      </c>
      <c r="M55" s="24">
        <f t="shared" si="5"/>
        <v>1</v>
      </c>
      <c r="N55" s="24">
        <f t="shared" si="5"/>
        <v>1</v>
      </c>
      <c r="O55" s="24">
        <f t="shared" si="5"/>
        <v>0</v>
      </c>
      <c r="P55" s="24">
        <f t="shared" si="5"/>
        <v>0</v>
      </c>
      <c r="Q55" s="24">
        <f t="shared" si="5"/>
        <v>39</v>
      </c>
    </row>
    <row r="56" spans="2:17" x14ac:dyDescent="0.25">
      <c r="C56" s="29"/>
      <c r="D56" s="29"/>
      <c r="E56" s="29"/>
      <c r="H56" s="33" t="s">
        <v>21</v>
      </c>
      <c r="I56" s="33"/>
      <c r="J56" s="24">
        <f>COUNT(J9:J53)</f>
        <v>13</v>
      </c>
      <c r="K56" s="24">
        <f t="shared" ref="K56:Q56" si="6">COUNT(K9:K53)</f>
        <v>13</v>
      </c>
      <c r="L56" s="24">
        <f t="shared" si="6"/>
        <v>13</v>
      </c>
      <c r="M56" s="24">
        <f t="shared" si="6"/>
        <v>13</v>
      </c>
      <c r="N56" s="24">
        <f t="shared" si="6"/>
        <v>13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29"/>
      <c r="D57" s="29"/>
      <c r="E57" s="10"/>
      <c r="F57" s="12"/>
      <c r="H57" s="30" t="s">
        <v>16</v>
      </c>
      <c r="I57" s="30"/>
      <c r="J57" s="25">
        <f>J54/J56</f>
        <v>0.92307692307692313</v>
      </c>
      <c r="K57" s="26">
        <f t="shared" ref="K57:Q57" si="7">K54/K56</f>
        <v>1</v>
      </c>
      <c r="L57" s="26">
        <f t="shared" si="7"/>
        <v>0.92307692307692313</v>
      </c>
      <c r="M57" s="26">
        <f t="shared" si="7"/>
        <v>0.92307692307692313</v>
      </c>
      <c r="N57" s="26">
        <f t="shared" si="7"/>
        <v>0.92307692307692313</v>
      </c>
      <c r="O57" s="26" t="e">
        <f t="shared" si="7"/>
        <v>#DIV/0!</v>
      </c>
      <c r="P57" s="26" t="e">
        <f t="shared" si="7"/>
        <v>#DIV/0!</v>
      </c>
      <c r="Q57" s="26">
        <f t="shared" si="7"/>
        <v>0.13333333333333333</v>
      </c>
    </row>
    <row r="58" spans="2:17" x14ac:dyDescent="0.25">
      <c r="C58" s="29"/>
      <c r="D58" s="29"/>
      <c r="E58" s="10"/>
      <c r="F58" s="12"/>
      <c r="H58" s="30" t="s">
        <v>17</v>
      </c>
      <c r="I58" s="30"/>
      <c r="J58" s="25">
        <f>J55/J56</f>
        <v>7.6923076923076927E-2</v>
      </c>
      <c r="K58" s="25">
        <f t="shared" ref="K58:Q58" si="8">K55/K56</f>
        <v>0</v>
      </c>
      <c r="L58" s="26">
        <f t="shared" si="8"/>
        <v>7.6923076923076927E-2</v>
      </c>
      <c r="M58" s="26">
        <f t="shared" si="8"/>
        <v>7.6923076923076927E-2</v>
      </c>
      <c r="N58" s="26">
        <f t="shared" si="8"/>
        <v>7.6923076923076927E-2</v>
      </c>
      <c r="O58" s="26" t="e">
        <f t="shared" si="8"/>
        <v>#DIV/0!</v>
      </c>
      <c r="P58" s="26" t="e">
        <f t="shared" si="8"/>
        <v>#DIV/0!</v>
      </c>
      <c r="Q58" s="26">
        <f t="shared" si="8"/>
        <v>0.8666666666666667</v>
      </c>
    </row>
    <row r="59" spans="2:17" x14ac:dyDescent="0.25">
      <c r="C59" s="29"/>
      <c r="D59" s="2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18" sqref="N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4" t="s">
        <v>97</v>
      </c>
      <c r="E4" s="44"/>
      <c r="F4" s="44"/>
      <c r="G4" s="44"/>
      <c r="I4" t="s">
        <v>1</v>
      </c>
      <c r="J4" s="45" t="s">
        <v>98</v>
      </c>
      <c r="K4" s="45"/>
      <c r="M4" t="s">
        <v>2</v>
      </c>
      <c r="N4" s="46">
        <v>45016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96</v>
      </c>
      <c r="E6" s="45"/>
      <c r="F6" s="45"/>
      <c r="G6" s="45"/>
      <c r="I6" s="47" t="s">
        <v>22</v>
      </c>
      <c r="J6" s="47"/>
      <c r="K6" s="48" t="s">
        <v>67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99</v>
      </c>
      <c r="D9" s="34" t="s">
        <v>100</v>
      </c>
      <c r="E9" s="34"/>
      <c r="F9" s="34"/>
      <c r="G9" s="34"/>
      <c r="H9" s="34"/>
      <c r="I9" s="34"/>
      <c r="J9" s="19">
        <v>94</v>
      </c>
      <c r="K9" s="19">
        <v>90</v>
      </c>
      <c r="L9" s="19">
        <v>90</v>
      </c>
      <c r="M9" s="19">
        <v>90</v>
      </c>
      <c r="N9" s="19">
        <v>91</v>
      </c>
      <c r="O9" s="19"/>
      <c r="P9" s="19"/>
      <c r="Q9" s="14">
        <f>SUM(J9:P9)/7</f>
        <v>65</v>
      </c>
    </row>
    <row r="10" spans="2:18" x14ac:dyDescent="0.25">
      <c r="B10" s="18">
        <f>B9+1</f>
        <v>2</v>
      </c>
      <c r="C10" s="28" t="s">
        <v>27</v>
      </c>
      <c r="D10" s="34" t="s">
        <v>28</v>
      </c>
      <c r="E10" s="34"/>
      <c r="F10" s="34"/>
      <c r="G10" s="34"/>
      <c r="H10" s="34"/>
      <c r="I10" s="34"/>
      <c r="J10" s="50">
        <v>70</v>
      </c>
      <c r="K10" s="19">
        <v>70</v>
      </c>
      <c r="L10" s="50">
        <v>70</v>
      </c>
      <c r="M10" s="50">
        <v>70</v>
      </c>
      <c r="N10" s="50">
        <v>70</v>
      </c>
      <c r="O10" s="19"/>
      <c r="P10" s="19"/>
      <c r="Q10" s="14">
        <f t="shared" ref="Q10:Q48" si="0">SUM(J10:P10)/7</f>
        <v>50</v>
      </c>
    </row>
    <row r="11" spans="2:18" x14ac:dyDescent="0.25">
      <c r="B11" s="18">
        <f t="shared" ref="B11:B53" si="1">B10+1</f>
        <v>3</v>
      </c>
      <c r="C11" s="28" t="s">
        <v>101</v>
      </c>
      <c r="D11" s="34" t="s">
        <v>102</v>
      </c>
      <c r="E11" s="34"/>
      <c r="F11" s="34"/>
      <c r="G11" s="34"/>
      <c r="H11" s="34"/>
      <c r="I11" s="34"/>
      <c r="J11" s="19">
        <v>97</v>
      </c>
      <c r="K11" s="19">
        <v>95</v>
      </c>
      <c r="L11" s="19">
        <v>100</v>
      </c>
      <c r="M11" s="19">
        <v>100</v>
      </c>
      <c r="N11" s="19">
        <v>98</v>
      </c>
      <c r="O11" s="19"/>
      <c r="P11" s="19"/>
      <c r="Q11" s="14">
        <f t="shared" si="0"/>
        <v>70</v>
      </c>
    </row>
    <row r="12" spans="2:18" x14ac:dyDescent="0.25">
      <c r="B12" s="18">
        <f t="shared" si="1"/>
        <v>4</v>
      </c>
      <c r="C12" s="28" t="s">
        <v>78</v>
      </c>
      <c r="D12" s="34" t="s">
        <v>79</v>
      </c>
      <c r="E12" s="34"/>
      <c r="F12" s="34"/>
      <c r="G12" s="34"/>
      <c r="H12" s="34"/>
      <c r="I12" s="34"/>
      <c r="J12" s="50">
        <v>70</v>
      </c>
      <c r="K12" s="19">
        <v>70</v>
      </c>
      <c r="L12" s="19">
        <v>75</v>
      </c>
      <c r="M12" s="19">
        <v>80</v>
      </c>
      <c r="N12" s="19">
        <v>74</v>
      </c>
      <c r="O12" s="19"/>
      <c r="P12" s="19"/>
      <c r="Q12" s="14">
        <f t="shared" si="0"/>
        <v>52.714285714285715</v>
      </c>
    </row>
    <row r="13" spans="2:18" x14ac:dyDescent="0.25">
      <c r="B13" s="18">
        <f t="shared" si="1"/>
        <v>5</v>
      </c>
      <c r="C13" s="28" t="s">
        <v>103</v>
      </c>
      <c r="D13" s="34" t="s">
        <v>104</v>
      </c>
      <c r="E13" s="34"/>
      <c r="F13" s="34"/>
      <c r="G13" s="34"/>
      <c r="H13" s="34"/>
      <c r="I13" s="34"/>
      <c r="J13" s="19">
        <v>96</v>
      </c>
      <c r="K13" s="19">
        <v>95</v>
      </c>
      <c r="L13" s="19">
        <v>80</v>
      </c>
      <c r="M13" s="19">
        <v>90</v>
      </c>
      <c r="N13" s="19">
        <v>90</v>
      </c>
      <c r="O13" s="19"/>
      <c r="P13" s="19"/>
      <c r="Q13" s="14">
        <f t="shared" si="0"/>
        <v>64.428571428571431</v>
      </c>
    </row>
    <row r="14" spans="2:18" x14ac:dyDescent="0.25">
      <c r="B14" s="18">
        <f t="shared" si="1"/>
        <v>6</v>
      </c>
      <c r="C14" s="28" t="s">
        <v>105</v>
      </c>
      <c r="D14" s="34" t="s">
        <v>106</v>
      </c>
      <c r="E14" s="34"/>
      <c r="F14" s="34"/>
      <c r="G14" s="34"/>
      <c r="H14" s="34"/>
      <c r="I14" s="34"/>
      <c r="J14" s="19">
        <v>97</v>
      </c>
      <c r="K14" s="19">
        <v>95</v>
      </c>
      <c r="L14" s="19">
        <v>100</v>
      </c>
      <c r="M14" s="19">
        <v>100</v>
      </c>
      <c r="N14" s="19">
        <v>98</v>
      </c>
      <c r="O14" s="19"/>
      <c r="P14" s="19"/>
      <c r="Q14" s="14">
        <f t="shared" si="0"/>
        <v>70</v>
      </c>
    </row>
    <row r="15" spans="2:18" x14ac:dyDescent="0.25">
      <c r="B15" s="18">
        <f t="shared" si="1"/>
        <v>7</v>
      </c>
      <c r="C15" s="28" t="s">
        <v>107</v>
      </c>
      <c r="D15" s="34" t="s">
        <v>108</v>
      </c>
      <c r="E15" s="34"/>
      <c r="F15" s="34"/>
      <c r="G15" s="34"/>
      <c r="H15" s="34"/>
      <c r="I15" s="34"/>
      <c r="J15" s="50">
        <v>70</v>
      </c>
      <c r="K15" s="19">
        <v>70</v>
      </c>
      <c r="L15" s="19">
        <v>70</v>
      </c>
      <c r="M15" s="19">
        <v>70</v>
      </c>
      <c r="N15" s="19">
        <v>70</v>
      </c>
      <c r="O15" s="19"/>
      <c r="P15" s="19"/>
      <c r="Q15" s="14">
        <f t="shared" si="0"/>
        <v>50</v>
      </c>
    </row>
    <row r="16" spans="2:18" x14ac:dyDescent="0.25">
      <c r="B16" s="18">
        <f t="shared" si="1"/>
        <v>8</v>
      </c>
      <c r="C16" s="28" t="s">
        <v>109</v>
      </c>
      <c r="D16" s="34" t="s">
        <v>110</v>
      </c>
      <c r="E16" s="34"/>
      <c r="F16" s="34"/>
      <c r="G16" s="34"/>
      <c r="H16" s="34"/>
      <c r="I16" s="34"/>
      <c r="J16" s="19">
        <v>100</v>
      </c>
      <c r="K16" s="19">
        <v>95</v>
      </c>
      <c r="L16" s="19">
        <v>90</v>
      </c>
      <c r="M16" s="19">
        <v>100</v>
      </c>
      <c r="N16" s="19">
        <v>96</v>
      </c>
      <c r="O16" s="19"/>
      <c r="P16" s="19"/>
      <c r="Q16" s="14">
        <f t="shared" si="0"/>
        <v>68.714285714285708</v>
      </c>
    </row>
    <row r="17" spans="2:17" x14ac:dyDescent="0.25">
      <c r="B17" s="18">
        <f t="shared" si="1"/>
        <v>9</v>
      </c>
      <c r="C17" s="28" t="s">
        <v>86</v>
      </c>
      <c r="D17" s="34" t="s">
        <v>87</v>
      </c>
      <c r="E17" s="34"/>
      <c r="F17" s="34"/>
      <c r="G17" s="34"/>
      <c r="H17" s="34"/>
      <c r="I17" s="34"/>
      <c r="J17" s="50">
        <v>70</v>
      </c>
      <c r="K17" s="19">
        <v>70</v>
      </c>
      <c r="L17" s="19">
        <v>75</v>
      </c>
      <c r="M17" s="19">
        <v>90</v>
      </c>
      <c r="N17" s="19">
        <v>76</v>
      </c>
      <c r="O17" s="19"/>
      <c r="P17" s="19"/>
      <c r="Q17" s="14">
        <f t="shared" si="0"/>
        <v>54.428571428571431</v>
      </c>
    </row>
    <row r="18" spans="2:17" x14ac:dyDescent="0.25">
      <c r="B18" s="18">
        <f t="shared" si="1"/>
        <v>10</v>
      </c>
      <c r="C18" s="28" t="s">
        <v>111</v>
      </c>
      <c r="D18" s="34" t="s">
        <v>112</v>
      </c>
      <c r="E18" s="34"/>
      <c r="F18" s="34"/>
      <c r="G18" s="34"/>
      <c r="H18" s="34"/>
      <c r="I18" s="34"/>
      <c r="J18" s="50">
        <v>70</v>
      </c>
      <c r="K18" s="19">
        <v>70</v>
      </c>
      <c r="L18" s="50">
        <v>70</v>
      </c>
      <c r="M18" s="50">
        <v>70</v>
      </c>
      <c r="N18" s="50">
        <v>70</v>
      </c>
      <c r="O18" s="19"/>
      <c r="P18" s="19"/>
      <c r="Q18" s="14">
        <f t="shared" si="0"/>
        <v>50</v>
      </c>
    </row>
    <row r="19" spans="2:17" x14ac:dyDescent="0.25">
      <c r="B19" s="18">
        <f t="shared" si="1"/>
        <v>11</v>
      </c>
      <c r="C19" s="18"/>
      <c r="D19" s="34"/>
      <c r="E19" s="34"/>
      <c r="F19" s="34"/>
      <c r="G19" s="34"/>
      <c r="H19" s="34"/>
      <c r="I19" s="34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34"/>
      <c r="E20" s="34"/>
      <c r="F20" s="34"/>
      <c r="G20" s="34"/>
      <c r="H20" s="34"/>
      <c r="I20" s="34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34"/>
      <c r="E21" s="34"/>
      <c r="F21" s="34"/>
      <c r="G21" s="34"/>
      <c r="H21" s="34"/>
      <c r="I21" s="34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34"/>
      <c r="E22" s="34"/>
      <c r="F22" s="34"/>
      <c r="G22" s="34"/>
      <c r="H22" s="34"/>
      <c r="I22" s="34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34"/>
      <c r="E23" s="34"/>
      <c r="F23" s="34"/>
      <c r="G23" s="34"/>
      <c r="H23" s="34"/>
      <c r="I23" s="34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34"/>
      <c r="E24" s="34"/>
      <c r="F24" s="34"/>
      <c r="G24" s="34"/>
      <c r="H24" s="34"/>
      <c r="I24" s="34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34"/>
      <c r="E25" s="34"/>
      <c r="F25" s="34"/>
      <c r="G25" s="34"/>
      <c r="H25" s="34"/>
      <c r="I25" s="34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34"/>
      <c r="E26" s="34"/>
      <c r="F26" s="34"/>
      <c r="G26" s="34"/>
      <c r="H26" s="34"/>
      <c r="I26" s="34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34"/>
      <c r="E27" s="34"/>
      <c r="F27" s="34"/>
      <c r="G27" s="34"/>
      <c r="H27" s="34"/>
      <c r="I27" s="34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34"/>
      <c r="E28" s="34"/>
      <c r="F28" s="34"/>
      <c r="G28" s="34"/>
      <c r="H28" s="34"/>
      <c r="I28" s="34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4"/>
      <c r="E29" s="34"/>
      <c r="F29" s="34"/>
      <c r="G29" s="34"/>
      <c r="H29" s="34"/>
      <c r="I29" s="34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4"/>
      <c r="E30" s="34"/>
      <c r="F30" s="34"/>
      <c r="G30" s="34"/>
      <c r="H30" s="34"/>
      <c r="I30" s="34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4"/>
      <c r="E31" s="34"/>
      <c r="F31" s="34"/>
      <c r="G31" s="34"/>
      <c r="H31" s="34"/>
      <c r="I31" s="34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4"/>
      <c r="E32" s="34"/>
      <c r="F32" s="34"/>
      <c r="G32" s="34"/>
      <c r="H32" s="34"/>
      <c r="I32" s="34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4"/>
      <c r="E33" s="34"/>
      <c r="F33" s="34"/>
      <c r="G33" s="34"/>
      <c r="H33" s="34"/>
      <c r="I33" s="34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4"/>
      <c r="E34" s="34"/>
      <c r="F34" s="34"/>
      <c r="G34" s="34"/>
      <c r="H34" s="34"/>
      <c r="I34" s="34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4"/>
      <c r="E35" s="34"/>
      <c r="F35" s="34"/>
      <c r="G35" s="34"/>
      <c r="H35" s="34"/>
      <c r="I35" s="34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4"/>
      <c r="E36" s="34"/>
      <c r="F36" s="34"/>
      <c r="G36" s="34"/>
      <c r="H36" s="34"/>
      <c r="I36" s="34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4"/>
      <c r="E37" s="34"/>
      <c r="F37" s="34"/>
      <c r="G37" s="34"/>
      <c r="H37" s="34"/>
      <c r="I37" s="34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4"/>
      <c r="E38" s="34"/>
      <c r="F38" s="34"/>
      <c r="G38" s="34"/>
      <c r="H38" s="34"/>
      <c r="I38" s="34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4"/>
      <c r="E39" s="34"/>
      <c r="F39" s="34"/>
      <c r="G39" s="34"/>
      <c r="H39" s="34"/>
      <c r="I39" s="34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4"/>
      <c r="E40" s="34"/>
      <c r="F40" s="34"/>
      <c r="G40" s="34"/>
      <c r="H40" s="34"/>
      <c r="I40" s="34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4"/>
      <c r="E41" s="34"/>
      <c r="F41" s="34"/>
      <c r="G41" s="34"/>
      <c r="H41" s="34"/>
      <c r="I41" s="34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4"/>
      <c r="E42" s="34"/>
      <c r="F42" s="34"/>
      <c r="G42" s="34"/>
      <c r="H42" s="34"/>
      <c r="I42" s="34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4"/>
      <c r="E43" s="34"/>
      <c r="F43" s="34"/>
      <c r="G43" s="34"/>
      <c r="H43" s="34"/>
      <c r="I43" s="34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4"/>
      <c r="E44" s="34"/>
      <c r="F44" s="34"/>
      <c r="G44" s="34"/>
      <c r="H44" s="34"/>
      <c r="I44" s="34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4"/>
      <c r="E45" s="34"/>
      <c r="F45" s="34"/>
      <c r="G45" s="34"/>
      <c r="H45" s="34"/>
      <c r="I45" s="34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4"/>
      <c r="E46" s="34"/>
      <c r="F46" s="34"/>
      <c r="G46" s="34"/>
      <c r="H46" s="34"/>
      <c r="I46" s="34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4"/>
      <c r="E47" s="34"/>
      <c r="F47" s="34"/>
      <c r="G47" s="34"/>
      <c r="H47" s="34"/>
      <c r="I47" s="34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4"/>
      <c r="E48" s="34"/>
      <c r="F48" s="34"/>
      <c r="G48" s="34"/>
      <c r="H48" s="34"/>
      <c r="I48" s="34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4"/>
      <c r="E49" s="34"/>
      <c r="F49" s="34"/>
      <c r="G49" s="34"/>
      <c r="H49" s="34"/>
      <c r="I49" s="34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4"/>
      <c r="E50" s="34"/>
      <c r="F50" s="34"/>
      <c r="G50" s="34"/>
      <c r="H50" s="34"/>
      <c r="I50" s="34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4"/>
      <c r="E51" s="34"/>
      <c r="F51" s="34"/>
      <c r="G51" s="34"/>
      <c r="H51" s="34"/>
      <c r="I51" s="34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4"/>
      <c r="E52" s="34"/>
      <c r="F52" s="34"/>
      <c r="G52" s="34"/>
      <c r="H52" s="34"/>
      <c r="I52" s="34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7"/>
      <c r="H54" s="38" t="s">
        <v>19</v>
      </c>
      <c r="I54" s="38"/>
      <c r="J54" s="23">
        <f>COUNTIF(J9:J53,"&gt;=70")</f>
        <v>10</v>
      </c>
      <c r="K54" s="23">
        <f t="shared" ref="K54:P54" si="3">COUNTIF(K9:K53,"&gt;=70")</f>
        <v>10</v>
      </c>
      <c r="L54" s="23">
        <f t="shared" si="3"/>
        <v>10</v>
      </c>
      <c r="M54" s="23">
        <f t="shared" si="3"/>
        <v>10</v>
      </c>
      <c r="N54" s="23">
        <f t="shared" si="3"/>
        <v>10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2</v>
      </c>
    </row>
    <row r="55" spans="2:17" x14ac:dyDescent="0.25">
      <c r="C55" s="29"/>
      <c r="D55" s="29"/>
      <c r="E55" s="21"/>
      <c r="H55" s="33" t="s">
        <v>20</v>
      </c>
      <c r="I55" s="33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43</v>
      </c>
    </row>
    <row r="56" spans="2:17" x14ac:dyDescent="0.25">
      <c r="C56" s="29"/>
      <c r="D56" s="29"/>
      <c r="E56" s="29"/>
      <c r="H56" s="33" t="s">
        <v>21</v>
      </c>
      <c r="I56" s="33"/>
      <c r="J56" s="24">
        <f>COUNT(J9:J53)</f>
        <v>10</v>
      </c>
      <c r="K56" s="24">
        <f t="shared" ref="K56:Q56" si="6">COUNT(K9:K53)</f>
        <v>10</v>
      </c>
      <c r="L56" s="24">
        <f t="shared" si="6"/>
        <v>10</v>
      </c>
      <c r="M56" s="24">
        <f t="shared" si="6"/>
        <v>10</v>
      </c>
      <c r="N56" s="24">
        <f t="shared" si="6"/>
        <v>10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29"/>
      <c r="D57" s="29"/>
      <c r="E57" s="17"/>
      <c r="F57" s="12"/>
      <c r="H57" s="30" t="s">
        <v>16</v>
      </c>
      <c r="I57" s="30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1</v>
      </c>
      <c r="N57" s="26">
        <f t="shared" si="7"/>
        <v>1</v>
      </c>
      <c r="O57" s="26" t="e">
        <f t="shared" si="7"/>
        <v>#DIV/0!</v>
      </c>
      <c r="P57" s="26" t="e">
        <f t="shared" si="7"/>
        <v>#DIV/0!</v>
      </c>
      <c r="Q57" s="26">
        <f t="shared" si="7"/>
        <v>4.4444444444444446E-2</v>
      </c>
    </row>
    <row r="58" spans="2:17" x14ac:dyDescent="0.25">
      <c r="C58" s="29"/>
      <c r="D58" s="29"/>
      <c r="E58" s="17"/>
      <c r="F58" s="12"/>
      <c r="H58" s="30" t="s">
        <v>17</v>
      </c>
      <c r="I58" s="30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 t="e">
        <f t="shared" si="8"/>
        <v>#DIV/0!</v>
      </c>
      <c r="P58" s="26" t="e">
        <f t="shared" si="8"/>
        <v>#DIV/0!</v>
      </c>
      <c r="Q58" s="26">
        <f t="shared" si="8"/>
        <v>0.9555555555555556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O20" sqref="O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4" t="s">
        <v>113</v>
      </c>
      <c r="E4" s="44"/>
      <c r="F4" s="44"/>
      <c r="G4" s="44"/>
      <c r="I4" t="s">
        <v>1</v>
      </c>
      <c r="J4" s="45" t="s">
        <v>98</v>
      </c>
      <c r="K4" s="45"/>
      <c r="M4" t="s">
        <v>2</v>
      </c>
      <c r="N4" s="46">
        <v>45016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96</v>
      </c>
      <c r="E6" s="45"/>
      <c r="F6" s="45"/>
      <c r="G6" s="45"/>
      <c r="I6" s="47" t="s">
        <v>22</v>
      </c>
      <c r="J6" s="47"/>
      <c r="K6" s="48" t="s">
        <v>67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114</v>
      </c>
      <c r="D9" s="34" t="s">
        <v>115</v>
      </c>
      <c r="E9" s="34"/>
      <c r="F9" s="34"/>
      <c r="G9" s="34"/>
      <c r="H9" s="34"/>
      <c r="I9" s="34"/>
      <c r="J9" s="19">
        <v>93</v>
      </c>
      <c r="K9" s="19">
        <v>90</v>
      </c>
      <c r="L9" s="19">
        <v>75</v>
      </c>
      <c r="M9" s="19">
        <v>80</v>
      </c>
      <c r="N9" s="19">
        <v>85</v>
      </c>
      <c r="O9" s="19">
        <v>90</v>
      </c>
      <c r="P9" s="19"/>
      <c r="Q9" s="14">
        <f>SUM(J9:P9)/7</f>
        <v>73.285714285714292</v>
      </c>
    </row>
    <row r="10" spans="2:18" x14ac:dyDescent="0.25">
      <c r="B10" s="18">
        <f>B9+1</f>
        <v>2</v>
      </c>
      <c r="C10" s="28" t="s">
        <v>99</v>
      </c>
      <c r="D10" s="34" t="s">
        <v>100</v>
      </c>
      <c r="E10" s="34"/>
      <c r="F10" s="34"/>
      <c r="G10" s="34"/>
      <c r="H10" s="34"/>
      <c r="I10" s="34"/>
      <c r="J10" s="19">
        <v>93</v>
      </c>
      <c r="K10" s="19">
        <v>90</v>
      </c>
      <c r="L10" s="19">
        <v>90</v>
      </c>
      <c r="M10" s="19">
        <v>100</v>
      </c>
      <c r="N10" s="19">
        <v>93</v>
      </c>
      <c r="O10" s="19">
        <v>90</v>
      </c>
      <c r="P10" s="19"/>
      <c r="Q10" s="14">
        <f t="shared" ref="Q10:Q48" si="0">SUM(J10:P10)/7</f>
        <v>79.428571428571431</v>
      </c>
    </row>
    <row r="11" spans="2:18" x14ac:dyDescent="0.25">
      <c r="B11" s="18">
        <f t="shared" ref="B11:B53" si="1">B10+1</f>
        <v>3</v>
      </c>
      <c r="C11" s="28" t="s">
        <v>116</v>
      </c>
      <c r="D11" s="34" t="s">
        <v>117</v>
      </c>
      <c r="E11" s="34"/>
      <c r="F11" s="34"/>
      <c r="G11" s="34"/>
      <c r="H11" s="34"/>
      <c r="I11" s="34"/>
      <c r="J11" s="50">
        <v>70</v>
      </c>
      <c r="K11" s="19">
        <v>70</v>
      </c>
      <c r="L11" s="19">
        <v>75</v>
      </c>
      <c r="M11" s="19">
        <v>80</v>
      </c>
      <c r="N11" s="19">
        <v>74</v>
      </c>
      <c r="O11" s="19">
        <v>85</v>
      </c>
      <c r="P11" s="19"/>
      <c r="Q11" s="14">
        <f t="shared" si="0"/>
        <v>64.857142857142861</v>
      </c>
    </row>
    <row r="12" spans="2:18" x14ac:dyDescent="0.25">
      <c r="B12" s="18">
        <f t="shared" si="1"/>
        <v>4</v>
      </c>
      <c r="C12" s="28" t="s">
        <v>101</v>
      </c>
      <c r="D12" s="34" t="s">
        <v>102</v>
      </c>
      <c r="E12" s="34"/>
      <c r="F12" s="34"/>
      <c r="G12" s="34"/>
      <c r="H12" s="34"/>
      <c r="I12" s="34"/>
      <c r="J12" s="19">
        <v>100</v>
      </c>
      <c r="K12" s="19">
        <v>95</v>
      </c>
      <c r="L12" s="19">
        <v>100</v>
      </c>
      <c r="M12" s="19">
        <v>100</v>
      </c>
      <c r="N12" s="19">
        <v>99</v>
      </c>
      <c r="O12" s="19">
        <v>100</v>
      </c>
      <c r="P12" s="19"/>
      <c r="Q12" s="14">
        <f t="shared" si="0"/>
        <v>84.857142857142861</v>
      </c>
    </row>
    <row r="13" spans="2:18" x14ac:dyDescent="0.25">
      <c r="B13" s="18">
        <f t="shared" si="1"/>
        <v>5</v>
      </c>
      <c r="C13" s="28" t="s">
        <v>118</v>
      </c>
      <c r="D13" s="34" t="s">
        <v>119</v>
      </c>
      <c r="E13" s="34"/>
      <c r="F13" s="34"/>
      <c r="G13" s="34"/>
      <c r="H13" s="34"/>
      <c r="I13" s="34"/>
      <c r="J13" s="19">
        <v>100</v>
      </c>
      <c r="K13" s="19">
        <v>95</v>
      </c>
      <c r="L13" s="19">
        <v>90</v>
      </c>
      <c r="M13" s="19">
        <v>100</v>
      </c>
      <c r="N13" s="19">
        <v>96</v>
      </c>
      <c r="O13" s="19">
        <v>100</v>
      </c>
      <c r="P13" s="19"/>
      <c r="Q13" s="14">
        <f t="shared" si="0"/>
        <v>83</v>
      </c>
    </row>
    <row r="14" spans="2:18" x14ac:dyDescent="0.25">
      <c r="B14" s="18">
        <f t="shared" si="1"/>
        <v>6</v>
      </c>
      <c r="C14" s="28" t="s">
        <v>40</v>
      </c>
      <c r="D14" s="34" t="s">
        <v>41</v>
      </c>
      <c r="E14" s="34"/>
      <c r="F14" s="34"/>
      <c r="G14" s="34"/>
      <c r="H14" s="34"/>
      <c r="I14" s="34"/>
      <c r="J14" s="50">
        <v>70</v>
      </c>
      <c r="K14" s="19">
        <v>70</v>
      </c>
      <c r="L14" s="50">
        <v>70</v>
      </c>
      <c r="M14" s="50">
        <v>70</v>
      </c>
      <c r="N14" s="50">
        <v>70</v>
      </c>
      <c r="O14" s="50">
        <v>70</v>
      </c>
      <c r="P14" s="19"/>
      <c r="Q14" s="14">
        <f t="shared" si="0"/>
        <v>60</v>
      </c>
    </row>
    <row r="15" spans="2:18" x14ac:dyDescent="0.25">
      <c r="B15" s="18">
        <f t="shared" si="1"/>
        <v>7</v>
      </c>
      <c r="C15" s="28" t="s">
        <v>105</v>
      </c>
      <c r="D15" s="34" t="s">
        <v>106</v>
      </c>
      <c r="E15" s="34"/>
      <c r="F15" s="34"/>
      <c r="G15" s="34"/>
      <c r="H15" s="34"/>
      <c r="I15" s="34"/>
      <c r="J15" s="19">
        <v>100</v>
      </c>
      <c r="K15" s="19">
        <v>95</v>
      </c>
      <c r="L15" s="19">
        <v>100</v>
      </c>
      <c r="M15" s="19">
        <v>100</v>
      </c>
      <c r="N15" s="19">
        <v>99</v>
      </c>
      <c r="O15" s="19">
        <v>100</v>
      </c>
      <c r="P15" s="19"/>
      <c r="Q15" s="14">
        <f t="shared" si="0"/>
        <v>84.857142857142861</v>
      </c>
    </row>
    <row r="16" spans="2:18" x14ac:dyDescent="0.25">
      <c r="B16" s="18">
        <f t="shared" si="1"/>
        <v>8</v>
      </c>
      <c r="C16" s="28" t="s">
        <v>107</v>
      </c>
      <c r="D16" s="34" t="s">
        <v>108</v>
      </c>
      <c r="E16" s="34"/>
      <c r="F16" s="34"/>
      <c r="G16" s="34"/>
      <c r="H16" s="34"/>
      <c r="I16" s="34"/>
      <c r="J16" s="50">
        <v>70</v>
      </c>
      <c r="K16" s="19">
        <v>70</v>
      </c>
      <c r="L16" s="19">
        <v>70</v>
      </c>
      <c r="M16" s="19">
        <v>75</v>
      </c>
      <c r="N16" s="19">
        <v>71</v>
      </c>
      <c r="O16" s="19">
        <v>70</v>
      </c>
      <c r="P16" s="19"/>
      <c r="Q16" s="14">
        <f t="shared" si="0"/>
        <v>60.857142857142854</v>
      </c>
    </row>
    <row r="17" spans="2:17" x14ac:dyDescent="0.25">
      <c r="B17" s="18">
        <f t="shared" si="1"/>
        <v>9</v>
      </c>
      <c r="C17" s="28" t="s">
        <v>109</v>
      </c>
      <c r="D17" s="34" t="s">
        <v>110</v>
      </c>
      <c r="E17" s="34"/>
      <c r="F17" s="34"/>
      <c r="G17" s="34"/>
      <c r="H17" s="34"/>
      <c r="I17" s="34"/>
      <c r="J17" s="19">
        <v>100</v>
      </c>
      <c r="K17" s="19">
        <v>95</v>
      </c>
      <c r="L17" s="19">
        <v>100</v>
      </c>
      <c r="M17" s="19">
        <v>100</v>
      </c>
      <c r="N17" s="19">
        <v>99</v>
      </c>
      <c r="O17" s="19">
        <v>100</v>
      </c>
      <c r="P17" s="19"/>
      <c r="Q17" s="14">
        <f t="shared" si="0"/>
        <v>84.857142857142861</v>
      </c>
    </row>
    <row r="18" spans="2:17" x14ac:dyDescent="0.25">
      <c r="B18" s="18">
        <f t="shared" si="1"/>
        <v>10</v>
      </c>
      <c r="C18" s="28" t="s">
        <v>86</v>
      </c>
      <c r="D18" s="34" t="s">
        <v>87</v>
      </c>
      <c r="E18" s="34"/>
      <c r="F18" s="34"/>
      <c r="G18" s="34"/>
      <c r="H18" s="34"/>
      <c r="I18" s="34"/>
      <c r="J18" s="19">
        <v>70</v>
      </c>
      <c r="K18" s="19">
        <v>70</v>
      </c>
      <c r="L18" s="19">
        <v>80</v>
      </c>
      <c r="M18" s="19">
        <v>90</v>
      </c>
      <c r="N18" s="19">
        <v>78</v>
      </c>
      <c r="O18" s="19">
        <v>80</v>
      </c>
      <c r="P18" s="19"/>
      <c r="Q18" s="14">
        <f t="shared" si="0"/>
        <v>66.857142857142861</v>
      </c>
    </row>
    <row r="19" spans="2:17" x14ac:dyDescent="0.25">
      <c r="B19" s="18">
        <f t="shared" si="1"/>
        <v>11</v>
      </c>
      <c r="C19" s="28" t="s">
        <v>120</v>
      </c>
      <c r="D19" s="34" t="s">
        <v>121</v>
      </c>
      <c r="E19" s="34"/>
      <c r="F19" s="34"/>
      <c r="G19" s="34"/>
      <c r="H19" s="34"/>
      <c r="I19" s="34"/>
      <c r="J19" s="50">
        <v>70</v>
      </c>
      <c r="K19" s="19">
        <v>70</v>
      </c>
      <c r="L19" s="50">
        <v>70</v>
      </c>
      <c r="M19" s="50">
        <v>70</v>
      </c>
      <c r="N19" s="50">
        <v>70</v>
      </c>
      <c r="O19" s="50">
        <v>70</v>
      </c>
      <c r="P19" s="19"/>
      <c r="Q19" s="14">
        <f t="shared" si="0"/>
        <v>60</v>
      </c>
    </row>
    <row r="20" spans="2:17" x14ac:dyDescent="0.25">
      <c r="B20" s="18">
        <f t="shared" si="1"/>
        <v>12</v>
      </c>
      <c r="C20" s="28" t="s">
        <v>111</v>
      </c>
      <c r="D20" s="34" t="s">
        <v>112</v>
      </c>
      <c r="E20" s="34"/>
      <c r="F20" s="34"/>
      <c r="G20" s="34"/>
      <c r="H20" s="34"/>
      <c r="I20" s="34"/>
      <c r="J20" s="50">
        <v>70</v>
      </c>
      <c r="K20" s="19">
        <v>70</v>
      </c>
      <c r="L20" s="50">
        <v>70</v>
      </c>
      <c r="M20" s="50">
        <v>70</v>
      </c>
      <c r="N20" s="50">
        <v>70</v>
      </c>
      <c r="O20" s="50">
        <v>70</v>
      </c>
      <c r="P20" s="19"/>
      <c r="Q20" s="14">
        <f t="shared" si="0"/>
        <v>60</v>
      </c>
    </row>
    <row r="21" spans="2:17" x14ac:dyDescent="0.25">
      <c r="B21" s="18">
        <f t="shared" si="1"/>
        <v>13</v>
      </c>
      <c r="C21" s="18"/>
      <c r="D21" s="34"/>
      <c r="E21" s="34"/>
      <c r="F21" s="34"/>
      <c r="G21" s="34"/>
      <c r="H21" s="34"/>
      <c r="I21" s="34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34"/>
      <c r="E22" s="34"/>
      <c r="F22" s="34"/>
      <c r="G22" s="34"/>
      <c r="H22" s="34"/>
      <c r="I22" s="34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34"/>
      <c r="E23" s="34"/>
      <c r="F23" s="34"/>
      <c r="G23" s="34"/>
      <c r="H23" s="34"/>
      <c r="I23" s="34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34"/>
      <c r="E24" s="34"/>
      <c r="F24" s="34"/>
      <c r="G24" s="34"/>
      <c r="H24" s="34"/>
      <c r="I24" s="34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34"/>
      <c r="E25" s="34"/>
      <c r="F25" s="34"/>
      <c r="G25" s="34"/>
      <c r="H25" s="34"/>
      <c r="I25" s="34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34"/>
      <c r="E26" s="34"/>
      <c r="F26" s="34"/>
      <c r="G26" s="34"/>
      <c r="H26" s="34"/>
      <c r="I26" s="34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34"/>
      <c r="E27" s="34"/>
      <c r="F27" s="34"/>
      <c r="G27" s="34"/>
      <c r="H27" s="34"/>
      <c r="I27" s="34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34"/>
      <c r="E28" s="34"/>
      <c r="F28" s="34"/>
      <c r="G28" s="34"/>
      <c r="H28" s="34"/>
      <c r="I28" s="34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4"/>
      <c r="E29" s="34"/>
      <c r="F29" s="34"/>
      <c r="G29" s="34"/>
      <c r="H29" s="34"/>
      <c r="I29" s="34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4"/>
      <c r="E30" s="34"/>
      <c r="F30" s="34"/>
      <c r="G30" s="34"/>
      <c r="H30" s="34"/>
      <c r="I30" s="34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4"/>
      <c r="E31" s="34"/>
      <c r="F31" s="34"/>
      <c r="G31" s="34"/>
      <c r="H31" s="34"/>
      <c r="I31" s="34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4"/>
      <c r="E32" s="34"/>
      <c r="F32" s="34"/>
      <c r="G32" s="34"/>
      <c r="H32" s="34"/>
      <c r="I32" s="34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4"/>
      <c r="E33" s="34"/>
      <c r="F33" s="34"/>
      <c r="G33" s="34"/>
      <c r="H33" s="34"/>
      <c r="I33" s="34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4"/>
      <c r="E34" s="34"/>
      <c r="F34" s="34"/>
      <c r="G34" s="34"/>
      <c r="H34" s="34"/>
      <c r="I34" s="34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4"/>
      <c r="E35" s="34"/>
      <c r="F35" s="34"/>
      <c r="G35" s="34"/>
      <c r="H35" s="34"/>
      <c r="I35" s="34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4"/>
      <c r="E36" s="34"/>
      <c r="F36" s="34"/>
      <c r="G36" s="34"/>
      <c r="H36" s="34"/>
      <c r="I36" s="34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4"/>
      <c r="E37" s="34"/>
      <c r="F37" s="34"/>
      <c r="G37" s="34"/>
      <c r="H37" s="34"/>
      <c r="I37" s="34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4"/>
      <c r="E38" s="34"/>
      <c r="F38" s="34"/>
      <c r="G38" s="34"/>
      <c r="H38" s="34"/>
      <c r="I38" s="34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4"/>
      <c r="E39" s="34"/>
      <c r="F39" s="34"/>
      <c r="G39" s="34"/>
      <c r="H39" s="34"/>
      <c r="I39" s="34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4"/>
      <c r="E40" s="34"/>
      <c r="F40" s="34"/>
      <c r="G40" s="34"/>
      <c r="H40" s="34"/>
      <c r="I40" s="34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4"/>
      <c r="E41" s="34"/>
      <c r="F41" s="34"/>
      <c r="G41" s="34"/>
      <c r="H41" s="34"/>
      <c r="I41" s="34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4"/>
      <c r="E42" s="34"/>
      <c r="F42" s="34"/>
      <c r="G42" s="34"/>
      <c r="H42" s="34"/>
      <c r="I42" s="34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4"/>
      <c r="E43" s="34"/>
      <c r="F43" s="34"/>
      <c r="G43" s="34"/>
      <c r="H43" s="34"/>
      <c r="I43" s="34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4"/>
      <c r="E44" s="34"/>
      <c r="F44" s="34"/>
      <c r="G44" s="34"/>
      <c r="H44" s="34"/>
      <c r="I44" s="34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4"/>
      <c r="E45" s="34"/>
      <c r="F45" s="34"/>
      <c r="G45" s="34"/>
      <c r="H45" s="34"/>
      <c r="I45" s="34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4"/>
      <c r="E46" s="34"/>
      <c r="F46" s="34"/>
      <c r="G46" s="34"/>
      <c r="H46" s="34"/>
      <c r="I46" s="34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4"/>
      <c r="E47" s="34"/>
      <c r="F47" s="34"/>
      <c r="G47" s="34"/>
      <c r="H47" s="34"/>
      <c r="I47" s="34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4"/>
      <c r="E48" s="34"/>
      <c r="F48" s="34"/>
      <c r="G48" s="34"/>
      <c r="H48" s="34"/>
      <c r="I48" s="34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4"/>
      <c r="E49" s="34"/>
      <c r="F49" s="34"/>
      <c r="G49" s="34"/>
      <c r="H49" s="34"/>
      <c r="I49" s="34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4"/>
      <c r="E50" s="34"/>
      <c r="F50" s="34"/>
      <c r="G50" s="34"/>
      <c r="H50" s="34"/>
      <c r="I50" s="34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4"/>
      <c r="E51" s="34"/>
      <c r="F51" s="34"/>
      <c r="G51" s="34"/>
      <c r="H51" s="34"/>
      <c r="I51" s="34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4"/>
      <c r="E52" s="34"/>
      <c r="F52" s="34"/>
      <c r="G52" s="34"/>
      <c r="H52" s="34"/>
      <c r="I52" s="34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7"/>
      <c r="H54" s="38" t="s">
        <v>19</v>
      </c>
      <c r="I54" s="38"/>
      <c r="J54" s="23">
        <f>COUNTIF(J9:J53,"&gt;=70")</f>
        <v>12</v>
      </c>
      <c r="K54" s="23">
        <f t="shared" ref="K54:P54" si="3">COUNTIF(K9:K53,"&gt;=70")</f>
        <v>12</v>
      </c>
      <c r="L54" s="23">
        <f t="shared" si="3"/>
        <v>12</v>
      </c>
      <c r="M54" s="23">
        <f t="shared" si="3"/>
        <v>12</v>
      </c>
      <c r="N54" s="23">
        <f t="shared" si="3"/>
        <v>12</v>
      </c>
      <c r="O54" s="23">
        <f t="shared" si="3"/>
        <v>12</v>
      </c>
      <c r="P54" s="23">
        <f t="shared" si="3"/>
        <v>0</v>
      </c>
      <c r="Q54" s="27">
        <f t="shared" ref="Q54" si="4">COUNTIF(Q9:Q48,"&gt;=70")</f>
        <v>6</v>
      </c>
    </row>
    <row r="55" spans="2:17" x14ac:dyDescent="0.25">
      <c r="C55" s="29"/>
      <c r="D55" s="29"/>
      <c r="E55" s="21"/>
      <c r="H55" s="33" t="s">
        <v>20</v>
      </c>
      <c r="I55" s="33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39</v>
      </c>
    </row>
    <row r="56" spans="2:17" x14ac:dyDescent="0.25">
      <c r="C56" s="29"/>
      <c r="D56" s="29"/>
      <c r="E56" s="29"/>
      <c r="H56" s="33" t="s">
        <v>21</v>
      </c>
      <c r="I56" s="33"/>
      <c r="J56" s="24">
        <f>COUNT(J9:J53)</f>
        <v>12</v>
      </c>
      <c r="K56" s="24">
        <f t="shared" ref="K56:Q56" si="6">COUNT(K9:K53)</f>
        <v>12</v>
      </c>
      <c r="L56" s="24">
        <f t="shared" si="6"/>
        <v>12</v>
      </c>
      <c r="M56" s="24">
        <f t="shared" si="6"/>
        <v>12</v>
      </c>
      <c r="N56" s="24">
        <f t="shared" si="6"/>
        <v>12</v>
      </c>
      <c r="O56" s="24">
        <f t="shared" si="6"/>
        <v>12</v>
      </c>
      <c r="P56" s="24">
        <f t="shared" si="6"/>
        <v>0</v>
      </c>
      <c r="Q56" s="24">
        <f t="shared" si="6"/>
        <v>45</v>
      </c>
    </row>
    <row r="57" spans="2:17" x14ac:dyDescent="0.25">
      <c r="C57" s="29"/>
      <c r="D57" s="29"/>
      <c r="E57" s="17"/>
      <c r="F57" s="12"/>
      <c r="H57" s="30" t="s">
        <v>16</v>
      </c>
      <c r="I57" s="30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1</v>
      </c>
      <c r="N57" s="26">
        <f t="shared" si="7"/>
        <v>1</v>
      </c>
      <c r="O57" s="26">
        <f t="shared" si="7"/>
        <v>1</v>
      </c>
      <c r="P57" s="26" t="e">
        <f t="shared" si="7"/>
        <v>#DIV/0!</v>
      </c>
      <c r="Q57" s="26">
        <f t="shared" si="7"/>
        <v>0.13333333333333333</v>
      </c>
    </row>
    <row r="58" spans="2:17" x14ac:dyDescent="0.25">
      <c r="C58" s="29"/>
      <c r="D58" s="29"/>
      <c r="E58" s="17"/>
      <c r="F58" s="12"/>
      <c r="H58" s="30" t="s">
        <v>17</v>
      </c>
      <c r="I58" s="30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 t="e">
        <f t="shared" si="8"/>
        <v>#DIV/0!</v>
      </c>
      <c r="Q58" s="26">
        <f t="shared" si="8"/>
        <v>0.8666666666666667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4"/>
      <c r="E4" s="44"/>
      <c r="F4" s="44"/>
      <c r="G4" s="44"/>
      <c r="I4" t="s">
        <v>1</v>
      </c>
      <c r="J4" s="45"/>
      <c r="K4" s="45"/>
      <c r="M4" t="s">
        <v>2</v>
      </c>
      <c r="N4" s="46"/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/>
      <c r="E6" s="45"/>
      <c r="F6" s="45"/>
      <c r="G6" s="45"/>
      <c r="I6" s="47" t="s">
        <v>22</v>
      </c>
      <c r="J6" s="47"/>
      <c r="K6" s="48"/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4"/>
      <c r="E9" s="34"/>
      <c r="F9" s="34"/>
      <c r="G9" s="34"/>
      <c r="H9" s="34"/>
      <c r="I9" s="34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34"/>
      <c r="E10" s="34"/>
      <c r="F10" s="34"/>
      <c r="G10" s="34"/>
      <c r="H10" s="34"/>
      <c r="I10" s="34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4"/>
      <c r="E11" s="34"/>
      <c r="F11" s="34"/>
      <c r="G11" s="34"/>
      <c r="H11" s="34"/>
      <c r="I11" s="34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4"/>
      <c r="E12" s="34"/>
      <c r="F12" s="34"/>
      <c r="G12" s="34"/>
      <c r="H12" s="34"/>
      <c r="I12" s="34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4"/>
      <c r="E13" s="34"/>
      <c r="F13" s="34"/>
      <c r="G13" s="34"/>
      <c r="H13" s="34"/>
      <c r="I13" s="34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4"/>
      <c r="E14" s="34"/>
      <c r="F14" s="34"/>
      <c r="G14" s="34"/>
      <c r="H14" s="34"/>
      <c r="I14" s="34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4"/>
      <c r="E15" s="34"/>
      <c r="F15" s="34"/>
      <c r="G15" s="34"/>
      <c r="H15" s="34"/>
      <c r="I15" s="34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4"/>
      <c r="E16" s="34"/>
      <c r="F16" s="34"/>
      <c r="G16" s="34"/>
      <c r="H16" s="34"/>
      <c r="I16" s="34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4"/>
      <c r="E17" s="34"/>
      <c r="F17" s="34"/>
      <c r="G17" s="34"/>
      <c r="H17" s="34"/>
      <c r="I17" s="34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4"/>
      <c r="E18" s="34"/>
      <c r="F18" s="34"/>
      <c r="G18" s="34"/>
      <c r="H18" s="34"/>
      <c r="I18" s="34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4"/>
      <c r="E19" s="34"/>
      <c r="F19" s="34"/>
      <c r="G19" s="34"/>
      <c r="H19" s="34"/>
      <c r="I19" s="34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4"/>
      <c r="E20" s="34"/>
      <c r="F20" s="34"/>
      <c r="G20" s="34"/>
      <c r="H20" s="34"/>
      <c r="I20" s="34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4"/>
      <c r="E21" s="34"/>
      <c r="F21" s="34"/>
      <c r="G21" s="34"/>
      <c r="H21" s="34"/>
      <c r="I21" s="34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4"/>
      <c r="E22" s="34"/>
      <c r="F22" s="34"/>
      <c r="G22" s="34"/>
      <c r="H22" s="34"/>
      <c r="I22" s="34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4"/>
      <c r="E23" s="34"/>
      <c r="F23" s="34"/>
      <c r="G23" s="34"/>
      <c r="H23" s="34"/>
      <c r="I23" s="34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4"/>
      <c r="E24" s="34"/>
      <c r="F24" s="34"/>
      <c r="G24" s="34"/>
      <c r="H24" s="34"/>
      <c r="I24" s="34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4"/>
      <c r="E25" s="34"/>
      <c r="F25" s="34"/>
      <c r="G25" s="34"/>
      <c r="H25" s="34"/>
      <c r="I25" s="34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4"/>
      <c r="E26" s="34"/>
      <c r="F26" s="34"/>
      <c r="G26" s="34"/>
      <c r="H26" s="34"/>
      <c r="I26" s="34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4"/>
      <c r="E27" s="34"/>
      <c r="F27" s="34"/>
      <c r="G27" s="34"/>
      <c r="H27" s="34"/>
      <c r="I27" s="34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4"/>
      <c r="E28" s="34"/>
      <c r="F28" s="34"/>
      <c r="G28" s="34"/>
      <c r="H28" s="34"/>
      <c r="I28" s="34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4"/>
      <c r="E29" s="34"/>
      <c r="F29" s="34"/>
      <c r="G29" s="34"/>
      <c r="H29" s="34"/>
      <c r="I29" s="34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4"/>
      <c r="E30" s="34"/>
      <c r="F30" s="34"/>
      <c r="G30" s="34"/>
      <c r="H30" s="34"/>
      <c r="I30" s="34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4"/>
      <c r="E31" s="34"/>
      <c r="F31" s="34"/>
      <c r="G31" s="34"/>
      <c r="H31" s="34"/>
      <c r="I31" s="34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4"/>
      <c r="E32" s="34"/>
      <c r="F32" s="34"/>
      <c r="G32" s="34"/>
      <c r="H32" s="34"/>
      <c r="I32" s="34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4"/>
      <c r="E33" s="34"/>
      <c r="F33" s="34"/>
      <c r="G33" s="34"/>
      <c r="H33" s="34"/>
      <c r="I33" s="34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4"/>
      <c r="E34" s="34"/>
      <c r="F34" s="34"/>
      <c r="G34" s="34"/>
      <c r="H34" s="34"/>
      <c r="I34" s="34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4"/>
      <c r="E35" s="34"/>
      <c r="F35" s="34"/>
      <c r="G35" s="34"/>
      <c r="H35" s="34"/>
      <c r="I35" s="34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4"/>
      <c r="E36" s="34"/>
      <c r="F36" s="34"/>
      <c r="G36" s="34"/>
      <c r="H36" s="34"/>
      <c r="I36" s="34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4"/>
      <c r="E37" s="34"/>
      <c r="F37" s="34"/>
      <c r="G37" s="34"/>
      <c r="H37" s="34"/>
      <c r="I37" s="34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4"/>
      <c r="E38" s="34"/>
      <c r="F38" s="34"/>
      <c r="G38" s="34"/>
      <c r="H38" s="34"/>
      <c r="I38" s="34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4"/>
      <c r="E39" s="34"/>
      <c r="F39" s="34"/>
      <c r="G39" s="34"/>
      <c r="H39" s="34"/>
      <c r="I39" s="34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4"/>
      <c r="E40" s="34"/>
      <c r="F40" s="34"/>
      <c r="G40" s="34"/>
      <c r="H40" s="34"/>
      <c r="I40" s="34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4"/>
      <c r="E41" s="34"/>
      <c r="F41" s="34"/>
      <c r="G41" s="34"/>
      <c r="H41" s="34"/>
      <c r="I41" s="34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4"/>
      <c r="E42" s="34"/>
      <c r="F42" s="34"/>
      <c r="G42" s="34"/>
      <c r="H42" s="34"/>
      <c r="I42" s="34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4"/>
      <c r="E43" s="34"/>
      <c r="F43" s="34"/>
      <c r="G43" s="34"/>
      <c r="H43" s="34"/>
      <c r="I43" s="34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4"/>
      <c r="E44" s="34"/>
      <c r="F44" s="34"/>
      <c r="G44" s="34"/>
      <c r="H44" s="34"/>
      <c r="I44" s="34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4"/>
      <c r="E45" s="34"/>
      <c r="F45" s="34"/>
      <c r="G45" s="34"/>
      <c r="H45" s="34"/>
      <c r="I45" s="34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4"/>
      <c r="E46" s="34"/>
      <c r="F46" s="34"/>
      <c r="G46" s="34"/>
      <c r="H46" s="34"/>
      <c r="I46" s="34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4"/>
      <c r="E47" s="34"/>
      <c r="F47" s="34"/>
      <c r="G47" s="34"/>
      <c r="H47" s="34"/>
      <c r="I47" s="34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4"/>
      <c r="E48" s="34"/>
      <c r="F48" s="34"/>
      <c r="G48" s="34"/>
      <c r="H48" s="34"/>
      <c r="I48" s="34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4"/>
      <c r="E49" s="34"/>
      <c r="F49" s="34"/>
      <c r="G49" s="34"/>
      <c r="H49" s="34"/>
      <c r="I49" s="34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4"/>
      <c r="E50" s="34"/>
      <c r="F50" s="34"/>
      <c r="G50" s="34"/>
      <c r="H50" s="34"/>
      <c r="I50" s="34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4"/>
      <c r="E51" s="34"/>
      <c r="F51" s="34"/>
      <c r="G51" s="34"/>
      <c r="H51" s="34"/>
      <c r="I51" s="34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4"/>
      <c r="E52" s="34"/>
      <c r="F52" s="34"/>
      <c r="G52" s="34"/>
      <c r="H52" s="34"/>
      <c r="I52" s="34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7"/>
      <c r="H54" s="38" t="s">
        <v>19</v>
      </c>
      <c r="I54" s="38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9"/>
      <c r="D55" s="29"/>
      <c r="E55" s="21"/>
      <c r="H55" s="33" t="s">
        <v>20</v>
      </c>
      <c r="I55" s="33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29"/>
      <c r="D56" s="29"/>
      <c r="E56" s="29"/>
      <c r="H56" s="33" t="s">
        <v>21</v>
      </c>
      <c r="I56" s="33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29"/>
      <c r="D57" s="29"/>
      <c r="E57" s="17"/>
      <c r="F57" s="12"/>
      <c r="H57" s="30" t="s">
        <v>16</v>
      </c>
      <c r="I57" s="30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29"/>
      <c r="D58" s="29"/>
      <c r="E58" s="17"/>
      <c r="F58" s="12"/>
      <c r="H58" s="30" t="s">
        <v>17</v>
      </c>
      <c r="I58" s="30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2023-06-30T00:35:11Z</dcterms:modified>
</cp:coreProperties>
</file>