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 AREA DE TRABAJO\FEBRERO_JULIO 2023\ITSSAT\REPORTES\AVANCE\"/>
    </mc:Choice>
  </mc:AlternateContent>
  <xr:revisionPtr revIDLastSave="0" documentId="13_ncr:1_{D7C5B26D-BDAB-47F2-90D2-BE802D8A0C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2" l="1"/>
  <c r="H15" i="22"/>
  <c r="H14" i="22"/>
  <c r="L15" i="10" l="1"/>
  <c r="I15" i="10"/>
  <c r="J15" i="10" s="1"/>
  <c r="H15" i="10"/>
  <c r="L14" i="10"/>
  <c r="I14" i="10"/>
  <c r="J14" i="10" s="1"/>
  <c r="H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<sst xmlns="http://schemas.openxmlformats.org/spreadsheetml/2006/main" count="170" uniqueCount="39">
  <si>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</si>
  <si>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</si>
  <si>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</si>
  <si>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</si>
  <si>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</si>
  <si>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</si>
  <si>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</si>
  <si>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</si>
  <si>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</si>
  <si>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</si>
  <si>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</si>
  <si>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</si>
  <si>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</si>
  <si>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</si>
  <si>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</si>
  <si>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</si>
  <si>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</si>
  <si>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</si>
  <si>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</si>
  <si>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</si>
  <si>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</si>
  <si>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</si>
  <si>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</si>
  <si>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</si>
  <si>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</si>
  <si>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</si>
  <si>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</si>
  <si>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</si>
  <si>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</si>
  <si>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</si>
  <si>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</si>
  <si>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</si>
  <si>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</si>
  <si>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</si>
  <si>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407A</t>
  </si>
  <si>
    <t>407B</t>
  </si>
  <si>
    <t>Feb_jul_2023</t>
  </si>
  <si>
    <t>Entorno Macroeconómico</t>
  </si>
  <si>
    <t>Entorno Macroeconomico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</si>
</sst>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">
      <c r="A10" s="4" t="s">
        <v>8</v>
      </c>
      <c r="B10" s="33" t="s">
        <v>30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37</v>
      </c>
      <c r="B14" s="9" t="s">
        <v>21</v>
      </c>
      <c r="C14" s="9" t="s">
        <v>34</v>
      </c>
      <c r="D14" s="9" t="s">
        <v>31</v>
      </c>
      <c r="E14" s="9">
        <v>22</v>
      </c>
      <c r="F14" s="9">
        <v>21</v>
      </c>
      <c r="G14" s="9">
        <v>0</v>
      </c>
      <c r="H14" s="10">
        <f t="shared" ref="H14" si="0">F14/E14</f>
        <v>0.95454545454545459</v>
      </c>
      <c r="I14" s="9">
        <f t="shared" ref="I14:I15" si="1">(E14-SUM(F14:G14))-K14</f>
        <v>1</v>
      </c>
      <c r="J14" s="10">
        <f t="shared" ref="J14:J15" si="2">I14/E14</f>
        <v>4.5454545454545456E-2</v>
      </c>
      <c r="K14" s="9">
        <v>0</v>
      </c>
      <c r="L14" s="10">
        <f t="shared" ref="L14:L15" si="3">K14/E14</f>
        <v>0</v>
      </c>
      <c r="M14" s="9"/>
      <c r="N14" s="15"/>
    </row>
    <row r="15" spans="1:14" s="11" customFormat="1" ht="25.5" x14ac:dyDescent="0.2">
      <c r="A15" s="9" t="s">
        <v>38</v>
      </c>
      <c r="B15" s="9" t="s">
        <v>21</v>
      </c>
      <c r="C15" s="9" t="s">
        <v>35</v>
      </c>
      <c r="D15" s="9" t="s">
        <v>31</v>
      </c>
      <c r="E15" s="9">
        <v>15</v>
      </c>
      <c r="F15" s="9">
        <v>13</v>
      </c>
      <c r="G15" s="9">
        <v>0</v>
      </c>
      <c r="H15" s="10">
        <f>F15/E15</f>
        <v>0.8666666666666667</v>
      </c>
      <c r="I15" s="9">
        <f t="shared" si="1"/>
        <v>2</v>
      </c>
      <c r="J15" s="10">
        <f t="shared" si="2"/>
        <v>0.13333333333333333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ref="H16:H27" si="4">F16/E16</f>
        <v>#DIV/0!</v>
      </c>
      <c r="I16" s="9">
        <f t="shared" ref="I16:I28" si="5">(E16-SUM(F16:G16))-K16</f>
        <v>0</v>
      </c>
      <c r="J16" s="10" t="e">
        <f t="shared" ref="J16:J28" si="6">I16/E16</f>
        <v>#DIV/0!</v>
      </c>
      <c r="K16" s="9"/>
      <c r="L16" s="10" t="e">
        <f t="shared" ref="L16:L28" si="7">K16/E16</f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4"/>
        <v>#DIV/0!</v>
      </c>
      <c r="I17" s="9">
        <f t="shared" si="5"/>
        <v>0</v>
      </c>
      <c r="J17" s="10" t="e">
        <f t="shared" si="6"/>
        <v>#DIV/0!</v>
      </c>
      <c r="K17" s="9"/>
      <c r="L17" s="10" t="e">
        <f t="shared" si="7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4"/>
        <v>#DIV/0!</v>
      </c>
      <c r="I18" s="9">
        <f t="shared" si="5"/>
        <v>0</v>
      </c>
      <c r="J18" s="10" t="e">
        <f t="shared" si="6"/>
        <v>#DIV/0!</v>
      </c>
      <c r="K18" s="9"/>
      <c r="L18" s="10" t="e">
        <f t="shared" si="7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34</v>
      </c>
      <c r="G28" s="17">
        <f>SUM(G14:G27)</f>
        <v>0</v>
      </c>
      <c r="H28" s="18">
        <f>SUM(F28:G28)/E28</f>
        <v>0.91891891891891897</v>
      </c>
      <c r="I28" s="17">
        <f t="shared" si="5"/>
        <v>3</v>
      </c>
      <c r="J28" s="18">
        <f t="shared" si="6"/>
        <v>8.1081081081081086E-2</v>
      </c>
      <c r="K28" s="17">
        <f>SUM(K14:K27)</f>
        <v>0</v>
      </c>
      <c r="L28" s="18">
        <f t="shared" si="7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14" sqref="G14: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Feb_jul_2023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Feb_jul_2023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Feb_jul_2023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2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Feb_jul_2023</v>
      </c>
      <c r="M8" s="33"/>
      <c r="N8" s="33"/>
    </row>
    <row r="10" spans="1:14" x14ac:dyDescent="0.2">
      <c r="A10" s="4" t="s">
        <v>8</v>
      </c>
      <c r="B10" s="33" t="s">
        <v>30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2023-05-31T00:21:06Z</dcterms:modified>
  <cp:category/>
  <cp:contentStatus/>
</cp:coreProperties>
</file>