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ARA 2022\2023\REPORTE Y LISTA\"/>
    </mc:Choice>
  </mc:AlternateContent>
  <bookViews>
    <workbookView xWindow="0" yWindow="0" windowWidth="20490" windowHeight="7755" activeTab="2"/>
  </bookViews>
  <sheets>
    <sheet name="MATERIA 2" sheetId="3" r:id="rId1"/>
    <sheet name="MATERIA 1" sheetId="1" r:id="rId2"/>
    <sheet name="MATERIA 3" sheetId="4" r:id="rId3"/>
    <sheet name="MATERIA 4" sheetId="5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5" l="1"/>
  <c r="O56" i="5"/>
  <c r="N56" i="5"/>
  <c r="M56" i="5"/>
  <c r="L56" i="5"/>
  <c r="K56" i="5"/>
  <c r="J56" i="5"/>
  <c r="P55" i="5"/>
  <c r="O55" i="5"/>
  <c r="O58" i="5" s="1"/>
  <c r="N55" i="5"/>
  <c r="M55" i="5"/>
  <c r="L55" i="5"/>
  <c r="K55" i="5"/>
  <c r="J55" i="5"/>
  <c r="P54" i="5"/>
  <c r="P57" i="5" s="1"/>
  <c r="O54" i="5"/>
  <c r="O57" i="5" s="1"/>
  <c r="N54" i="5"/>
  <c r="M54" i="5"/>
  <c r="L54" i="5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K55" i="4"/>
  <c r="J55" i="4"/>
  <c r="P54" i="4"/>
  <c r="O54" i="4"/>
  <c r="N54" i="4"/>
  <c r="N57" i="4" s="1"/>
  <c r="M54" i="4"/>
  <c r="L54" i="4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N57" i="3" s="1"/>
  <c r="M54" i="3"/>
  <c r="M57" i="3" s="1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O58" i="4" l="1"/>
  <c r="O57" i="4"/>
  <c r="J57" i="3"/>
  <c r="L58" i="5"/>
  <c r="L57" i="5"/>
  <c r="L58" i="4"/>
  <c r="L57" i="4"/>
  <c r="K58" i="5"/>
  <c r="P57" i="3"/>
  <c r="M57" i="4"/>
  <c r="J57" i="5"/>
  <c r="Q56" i="5"/>
  <c r="M58" i="5"/>
  <c r="K57" i="3"/>
  <c r="P57" i="4"/>
  <c r="M57" i="5"/>
  <c r="N58" i="5"/>
  <c r="P58" i="4"/>
  <c r="L57" i="3"/>
  <c r="N57" i="5"/>
  <c r="K58" i="4"/>
  <c r="P58" i="5"/>
  <c r="O57" i="3"/>
  <c r="M58" i="4"/>
  <c r="P58" i="3"/>
  <c r="O58" i="3"/>
  <c r="N58" i="3"/>
  <c r="M58" i="3"/>
  <c r="L58" i="3"/>
  <c r="K58" i="3"/>
  <c r="J58" i="5"/>
  <c r="Q56" i="4"/>
  <c r="Q56" i="3"/>
  <c r="J58" i="3"/>
  <c r="Q54" i="5"/>
  <c r="Q55" i="5"/>
  <c r="Q58" i="5" s="1"/>
  <c r="J58" i="4"/>
  <c r="Q54" i="4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4" l="1"/>
  <c r="Q57" i="5"/>
  <c r="Q57" i="3"/>
  <c r="Q57" i="4"/>
  <c r="Q58" i="3"/>
  <c r="Q49" i="1"/>
  <c r="Q50" i="1"/>
  <c r="Q51" i="1"/>
  <c r="Q52" i="1"/>
  <c r="Q21" i="1" l="1"/>
  <c r="Q22" i="1"/>
  <c r="Q23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<sst xmlns="http://schemas.openxmlformats.org/spreadsheetml/2006/main" count="261" uniqueCount="151">
  <si>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</si>
  <si>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</si>
  <si>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</si>
  <si>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</si>
  <si>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</si>
  <si>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</si>
  <si>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</si>
  <si>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</si>
  <si>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</si>
  <si>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</si>
  <si>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</si>
  <si>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</si>
  <si>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</si>
  <si>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</si>
  <si>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</si>
  <si>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</si>
  <si>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</si>
  <si>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</si>
  <si>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</si>
  <si>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</si>
  <si>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</si>
  <si>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</si>
  <si>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</si>
  <si>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</si>
  <si>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 xml:space="preserve">PROBABILIDAD Y ESTADISTICA </t>
  </si>
  <si>
    <t>221u0193</t>
  </si>
  <si>
    <t>Bryan Gabriel Baxin Rosas</t>
  </si>
  <si>
    <t>221u0201</t>
  </si>
  <si>
    <t>Josè de Jesùs Cosme Moreno</t>
  </si>
  <si>
    <t>221U0222</t>
  </si>
  <si>
    <t>Erick Martinez Vera</t>
  </si>
  <si>
    <t>221U0265</t>
  </si>
  <si>
    <t>Adalberto Arias Cansino</t>
  </si>
  <si>
    <t>221u0238</t>
  </si>
  <si>
    <t>Luis Gerardo Polito Ventura</t>
  </si>
  <si>
    <t>221u0226</t>
  </si>
  <si>
    <t>Estrella Morales Ton</t>
  </si>
  <si>
    <t>221u0196</t>
  </si>
  <si>
    <t>alan rodrigo camacho ventura</t>
  </si>
  <si>
    <t xml:space="preserve">wendy ellen cruz zacarias </t>
  </si>
  <si>
    <t>221u0203</t>
  </si>
  <si>
    <t>221u0215</t>
  </si>
  <si>
    <t>amalin romina hernandez toto</t>
  </si>
  <si>
    <t>221u0246</t>
  </si>
  <si>
    <t xml:space="preserve">SALAZAR URIETA LUIS ELIAS </t>
  </si>
  <si>
    <t>221U0194</t>
  </si>
  <si>
    <t>BAXIN TAGAN GAEL ISAI</t>
  </si>
  <si>
    <t>221u0267</t>
  </si>
  <si>
    <t>LUIS DAVID MACHUCHO MIL</t>
  </si>
  <si>
    <t>221U0236</t>
  </si>
  <si>
    <t xml:space="preserve">VICTOR EDEN PEREZ SANCHEZ </t>
  </si>
  <si>
    <t>221U0244</t>
  </si>
  <si>
    <t>CARLA KARINA RAMON XOLO</t>
  </si>
  <si>
    <t>ESTADISTICA INEFERENCIAL I</t>
  </si>
  <si>
    <t>407 - A</t>
  </si>
  <si>
    <t>INGENIERIA ECONOMICA</t>
  </si>
  <si>
    <t>407 - B</t>
  </si>
  <si>
    <t xml:space="preserve">Lisette Arres Lucho </t>
  </si>
  <si>
    <t>Lisette Arres Lucho</t>
  </si>
  <si>
    <t>211U0354</t>
  </si>
  <si>
    <t>Itzel Rivera Chagala</t>
  </si>
  <si>
    <t>211U354</t>
  </si>
  <si>
    <t>211U0336</t>
  </si>
  <si>
    <t>Karla Alejandra Malaga Temich</t>
  </si>
  <si>
    <t>211U0343</t>
  </si>
  <si>
    <t>Gladys Stefany Morales Azamar</t>
  </si>
  <si>
    <t>211U0548</t>
  </si>
  <si>
    <t>Edgar de Jesus Mora Luna</t>
  </si>
  <si>
    <t>211U0539</t>
  </si>
  <si>
    <t>Esthefania Perez Hernandez</t>
  </si>
  <si>
    <t>211u0337</t>
  </si>
  <si>
    <t>Maria Jose Maldonado Malaga</t>
  </si>
  <si>
    <t>211U0337</t>
  </si>
  <si>
    <t>211U0363</t>
  </si>
  <si>
    <t>Miriam Xolo Xolo</t>
  </si>
  <si>
    <t>211U0319</t>
  </si>
  <si>
    <t>Yoali Esperanza Carvajal Bapo</t>
  </si>
  <si>
    <t>211U0069</t>
  </si>
  <si>
    <t>Hiram de jesus Anzures Martinez</t>
  </si>
  <si>
    <t>211U0332</t>
  </si>
  <si>
    <t>Yadira Jimenez Polito</t>
  </si>
  <si>
    <t>Hiram De Jesus Anzures Martinez</t>
  </si>
  <si>
    <t>211u0663</t>
  </si>
  <si>
    <t>211u0318</t>
  </si>
  <si>
    <t>Edgar De Jesus Caporal Figarola</t>
  </si>
  <si>
    <t>211u0267</t>
  </si>
  <si>
    <t>Karla Patricia Quino Salazar</t>
  </si>
  <si>
    <t>211u0623</t>
  </si>
  <si>
    <t>Jonas Castro Meza</t>
  </si>
  <si>
    <t>211U0348</t>
  </si>
  <si>
    <t>Carlos Pitalua Ramirez</t>
  </si>
  <si>
    <t>211u0275</t>
  </si>
  <si>
    <t>Jason San Juan Ramos</t>
  </si>
  <si>
    <t>211U0323</t>
  </si>
  <si>
    <t xml:space="preserve">Aida Luisa Chipol Escobar </t>
  </si>
  <si>
    <t>211u0352</t>
  </si>
  <si>
    <t xml:space="preserve">Perla Itzel Quino Ayala </t>
  </si>
  <si>
    <t>211u0558</t>
  </si>
  <si>
    <t xml:space="preserve">Enmanuel Delgado Hernandez </t>
  </si>
  <si>
    <t>ING. ARACELY TADEO VARA</t>
  </si>
  <si>
    <t>FEBRERO - JULIO 2023</t>
  </si>
  <si>
    <t>204 - C</t>
  </si>
  <si>
    <t>Rogelio de Jesus Villalobos Copete</t>
  </si>
  <si>
    <t>Heydi Mil Xolo</t>
  </si>
  <si>
    <t>Jose Antonio Zetina Mondragòn</t>
  </si>
  <si>
    <t>221U0209</t>
  </si>
  <si>
    <t>Cèsar Eduardo Garcìa Segura</t>
  </si>
  <si>
    <t>211u0327</t>
  </si>
  <si>
    <t xml:space="preserve">irvin aldair ferman toga </t>
  </si>
  <si>
    <t>211u0317</t>
  </si>
  <si>
    <t>norman xicuani camacho ixtepan</t>
  </si>
  <si>
    <t xml:space="preserve">Lindssay Atziry Martinez Azamar </t>
  </si>
  <si>
    <t>2011u0340</t>
  </si>
  <si>
    <t>211u0321</t>
  </si>
  <si>
    <t>Karla Fernanda Casas Pio</t>
  </si>
  <si>
    <t>211u0356</t>
  </si>
  <si>
    <t>Angeles Mayleth Seba Xala</t>
  </si>
  <si>
    <t>211u0315</t>
  </si>
  <si>
    <t>Flor Guadalupe Ambros Xolo</t>
  </si>
  <si>
    <t>211u0355</t>
  </si>
  <si>
    <t>Gènesis Galilea Rodrìguez Velasco</t>
  </si>
  <si>
    <t>211u0328</t>
  </si>
  <si>
    <t>Daniel Fiscal Fiscal</t>
  </si>
  <si>
    <t>211u0334</t>
  </si>
  <si>
    <t>Jonatan de Jesùs Luna Lugo</t>
  </si>
  <si>
    <t>Brayan de Jesús Ixtepan Capi</t>
  </si>
  <si>
    <t>211u0331</t>
  </si>
  <si>
    <t>211u0360</t>
  </si>
  <si>
    <t>carlos Ronaldo Valentin Avila</t>
  </si>
  <si>
    <t>211u0353</t>
  </si>
  <si>
    <t>Karina Guadalupe Quino Cinta</t>
  </si>
  <si>
    <t>211u0351</t>
  </si>
  <si>
    <t xml:space="preserve">Marli Citlally Quino Aten </t>
  </si>
  <si>
    <t>211U0339</t>
  </si>
  <si>
    <t>Antoni Yael Martinez Garcia</t>
  </si>
  <si>
    <t>211u0338</t>
  </si>
  <si>
    <t>Marlen Marcial Campechano</t>
  </si>
  <si>
    <t>211u0322</t>
  </si>
  <si>
    <t>Brayan de Jesùs Chigo Acua</t>
  </si>
  <si>
    <t>211u0326</t>
  </si>
  <si>
    <t>Ivan Cortes Cobxin</t>
  </si>
  <si>
    <t>211u0346</t>
  </si>
  <si>
    <t>Paul De Jesus Ortega Sanchez</t>
  </si>
  <si>
    <t>211u0350</t>
  </si>
  <si>
    <t>Angel Polito Tenorio</t>
  </si>
  <si>
    <t>211u0347</t>
  </si>
  <si>
    <t>Janny Maricielo Perez Galeana</t>
  </si>
  <si>
    <t>221u0816</t>
  </si>
  <si>
    <t>Alex Moto Vazquez</t>
  </si>
  <si>
    <t>Hillary abigail coboj cobix</t>
  </si>
  <si>
    <t>Zahira janeth Gomez carrasco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</si>
</sst>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" zoomScale="84" zoomScaleNormal="84" workbookViewId="0">
      <selection activeCell="M31" sqref="M3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53</v>
      </c>
      <c r="E4" s="24"/>
      <c r="F4" s="24"/>
      <c r="G4" s="24"/>
      <c r="I4" t="s">
        <v>1</v>
      </c>
      <c r="J4" s="25" t="s">
        <v>56</v>
      </c>
      <c r="K4" s="25"/>
      <c r="M4" t="s">
        <v>2</v>
      </c>
      <c r="N4" s="26">
        <v>45077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100</v>
      </c>
      <c r="E6" s="25"/>
      <c r="F6" s="25"/>
      <c r="G6" s="25"/>
      <c r="I6" s="17" t="s">
        <v>22</v>
      </c>
      <c r="J6" s="17"/>
      <c r="K6" s="18" t="s">
        <v>99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82</v>
      </c>
      <c r="D9" s="28" t="s">
        <v>57</v>
      </c>
      <c r="E9" s="28"/>
      <c r="F9" s="28"/>
      <c r="G9" s="28"/>
      <c r="H9" s="28"/>
      <c r="I9" s="28"/>
      <c r="J9" s="4">
        <v>70</v>
      </c>
      <c r="K9" s="4">
        <v>80</v>
      </c>
      <c r="L9" s="4">
        <v>80</v>
      </c>
      <c r="M9" s="4">
        <v>70</v>
      </c>
      <c r="N9" s="4">
        <v>0</v>
      </c>
      <c r="O9" s="4">
        <v>0</v>
      </c>
      <c r="P9" s="4">
        <v>0</v>
      </c>
      <c r="Q9" s="10">
        <f>SUM(J9:P9)/7</f>
        <v>42.857142857142854</v>
      </c>
    </row>
    <row r="10" spans="2:18" x14ac:dyDescent="0.25">
      <c r="B10" s="6">
        <f>B9+1</f>
        <v>2</v>
      </c>
      <c r="C10" s="6" t="s">
        <v>59</v>
      </c>
      <c r="D10" s="28" t="s">
        <v>60</v>
      </c>
      <c r="E10" s="28"/>
      <c r="F10" s="28"/>
      <c r="G10" s="28"/>
      <c r="H10" s="28"/>
      <c r="I10" s="28"/>
      <c r="J10" s="4">
        <v>100</v>
      </c>
      <c r="K10" s="4">
        <v>90</v>
      </c>
      <c r="L10" s="4">
        <v>80</v>
      </c>
      <c r="M10" s="4">
        <v>90</v>
      </c>
      <c r="N10" s="4">
        <v>0</v>
      </c>
      <c r="O10" s="4">
        <v>0</v>
      </c>
      <c r="P10" s="4">
        <v>0</v>
      </c>
      <c r="Q10" s="10">
        <f t="shared" ref="Q10:Q48" si="0">SUM(J10:P10)/7</f>
        <v>51.428571428571431</v>
      </c>
    </row>
    <row r="11" spans="2:18" x14ac:dyDescent="0.25">
      <c r="B11" s="6">
        <f t="shared" ref="B11:B53" si="1">B10+1</f>
        <v>3</v>
      </c>
      <c r="C11" s="6" t="s">
        <v>62</v>
      </c>
      <c r="D11" s="28" t="s">
        <v>63</v>
      </c>
      <c r="E11" s="28"/>
      <c r="F11" s="28"/>
      <c r="G11" s="28"/>
      <c r="H11" s="28"/>
      <c r="I11" s="28"/>
      <c r="J11" s="4">
        <v>100</v>
      </c>
      <c r="K11" s="4">
        <v>90</v>
      </c>
      <c r="L11" s="4">
        <v>80</v>
      </c>
      <c r="M11" s="4">
        <v>90</v>
      </c>
      <c r="N11" s="4">
        <v>0</v>
      </c>
      <c r="O11" s="4">
        <v>0</v>
      </c>
      <c r="P11" s="4">
        <v>0</v>
      </c>
      <c r="Q11" s="10"/>
    </row>
    <row r="12" spans="2:18" x14ac:dyDescent="0.25">
      <c r="B12" s="6">
        <f t="shared" si="1"/>
        <v>4</v>
      </c>
      <c r="C12" s="6" t="s">
        <v>64</v>
      </c>
      <c r="D12" s="28" t="s">
        <v>65</v>
      </c>
      <c r="E12" s="28"/>
      <c r="F12" s="28"/>
      <c r="G12" s="28"/>
      <c r="H12" s="28"/>
      <c r="I12" s="28"/>
      <c r="J12" s="4">
        <v>79</v>
      </c>
      <c r="K12" s="4">
        <v>80</v>
      </c>
      <c r="L12" s="4">
        <v>80</v>
      </c>
      <c r="M12" s="4">
        <v>90</v>
      </c>
      <c r="N12" s="4">
        <v>0</v>
      </c>
      <c r="O12" s="4">
        <v>0</v>
      </c>
      <c r="P12" s="4">
        <v>0</v>
      </c>
      <c r="Q12" s="10">
        <f t="shared" si="0"/>
        <v>47</v>
      </c>
    </row>
    <row r="13" spans="2:18" x14ac:dyDescent="0.25">
      <c r="B13" s="6">
        <f t="shared" si="1"/>
        <v>5</v>
      </c>
      <c r="C13" s="6" t="s">
        <v>66</v>
      </c>
      <c r="D13" s="28" t="s">
        <v>67</v>
      </c>
      <c r="E13" s="28"/>
      <c r="F13" s="28"/>
      <c r="G13" s="28"/>
      <c r="H13" s="28"/>
      <c r="I13" s="28"/>
      <c r="J13" s="4">
        <v>100</v>
      </c>
      <c r="K13" s="4">
        <v>90</v>
      </c>
      <c r="L13" s="4">
        <v>80</v>
      </c>
      <c r="M13" s="4">
        <v>90</v>
      </c>
      <c r="N13" s="4">
        <v>0</v>
      </c>
      <c r="O13" s="4">
        <v>0</v>
      </c>
      <c r="P13" s="4">
        <v>0</v>
      </c>
      <c r="Q13" s="10">
        <f t="shared" si="0"/>
        <v>51.428571428571431</v>
      </c>
    </row>
    <row r="14" spans="2:18" x14ac:dyDescent="0.25">
      <c r="B14" s="6">
        <f t="shared" si="1"/>
        <v>6</v>
      </c>
      <c r="C14" s="6" t="s">
        <v>68</v>
      </c>
      <c r="D14" s="28" t="s">
        <v>69</v>
      </c>
      <c r="E14" s="28"/>
      <c r="F14" s="28"/>
      <c r="G14" s="28"/>
      <c r="H14" s="28"/>
      <c r="I14" s="28"/>
      <c r="J14" s="4">
        <v>70</v>
      </c>
      <c r="K14" s="4">
        <v>80</v>
      </c>
      <c r="L14" s="4">
        <v>80</v>
      </c>
      <c r="M14" s="4">
        <v>90</v>
      </c>
      <c r="N14" s="4">
        <v>0</v>
      </c>
      <c r="O14" s="4">
        <v>0</v>
      </c>
      <c r="P14" s="4">
        <v>0</v>
      </c>
      <c r="Q14" s="10">
        <f t="shared" si="0"/>
        <v>45.714285714285715</v>
      </c>
    </row>
    <row r="15" spans="2:18" x14ac:dyDescent="0.25">
      <c r="B15" s="6">
        <f t="shared" si="1"/>
        <v>7</v>
      </c>
      <c r="C15" s="6" t="s">
        <v>72</v>
      </c>
      <c r="D15" s="28" t="s">
        <v>71</v>
      </c>
      <c r="E15" s="28"/>
      <c r="F15" s="28"/>
      <c r="G15" s="28"/>
      <c r="H15" s="28"/>
      <c r="I15" s="28"/>
      <c r="J15" s="4">
        <v>75</v>
      </c>
      <c r="K15" s="4">
        <v>80</v>
      </c>
      <c r="L15" s="4">
        <v>80</v>
      </c>
      <c r="M15" s="4">
        <v>90</v>
      </c>
      <c r="N15" s="4">
        <v>0</v>
      </c>
      <c r="O15" s="4">
        <v>0</v>
      </c>
      <c r="P15" s="4">
        <v>0</v>
      </c>
      <c r="Q15" s="10">
        <f t="shared" si="0"/>
        <v>46.428571428571431</v>
      </c>
    </row>
    <row r="16" spans="2:18" x14ac:dyDescent="0.25">
      <c r="B16" s="6">
        <f t="shared" si="1"/>
        <v>8</v>
      </c>
      <c r="C16" s="6" t="s">
        <v>73</v>
      </c>
      <c r="D16" s="28" t="s">
        <v>74</v>
      </c>
      <c r="E16" s="28"/>
      <c r="F16" s="28"/>
      <c r="G16" s="28"/>
      <c r="H16" s="28"/>
      <c r="I16" s="28"/>
      <c r="J16" s="4">
        <v>100</v>
      </c>
      <c r="K16" s="4">
        <v>90</v>
      </c>
      <c r="L16" s="4">
        <v>80</v>
      </c>
      <c r="M16" s="4">
        <v>90</v>
      </c>
      <c r="N16" s="4">
        <v>0</v>
      </c>
      <c r="O16" s="4">
        <v>0</v>
      </c>
      <c r="P16" s="4">
        <v>0</v>
      </c>
      <c r="Q16" s="10">
        <f t="shared" si="0"/>
        <v>51.428571428571431</v>
      </c>
    </row>
    <row r="17" spans="2:17" x14ac:dyDescent="0.25">
      <c r="B17" s="6">
        <f t="shared" si="1"/>
        <v>9</v>
      </c>
      <c r="C17" s="6" t="s">
        <v>75</v>
      </c>
      <c r="D17" s="28" t="s">
        <v>76</v>
      </c>
      <c r="E17" s="28"/>
      <c r="F17" s="28"/>
      <c r="G17" s="28"/>
      <c r="H17" s="28"/>
      <c r="I17" s="28"/>
      <c r="J17" s="4">
        <v>100</v>
      </c>
      <c r="K17" s="4">
        <v>90</v>
      </c>
      <c r="L17" s="4">
        <v>80</v>
      </c>
      <c r="M17" s="4">
        <v>90</v>
      </c>
      <c r="N17" s="4">
        <v>0</v>
      </c>
      <c r="O17" s="4">
        <v>0</v>
      </c>
      <c r="P17" s="4">
        <v>0</v>
      </c>
      <c r="Q17" s="10">
        <f t="shared" si="0"/>
        <v>51.428571428571431</v>
      </c>
    </row>
    <row r="18" spans="2:17" x14ac:dyDescent="0.25">
      <c r="B18" s="6">
        <f t="shared" si="1"/>
        <v>10</v>
      </c>
      <c r="C18" s="6" t="s">
        <v>77</v>
      </c>
      <c r="D18" s="28" t="s">
        <v>78</v>
      </c>
      <c r="E18" s="28"/>
      <c r="F18" s="28"/>
      <c r="G18" s="28"/>
      <c r="H18" s="28"/>
      <c r="I18" s="28"/>
      <c r="J18" s="4">
        <v>100</v>
      </c>
      <c r="K18" s="4">
        <v>90</v>
      </c>
      <c r="L18" s="4">
        <v>80</v>
      </c>
      <c r="M18" s="4">
        <v>90</v>
      </c>
      <c r="N18" s="4">
        <v>0</v>
      </c>
      <c r="O18" s="4">
        <v>0</v>
      </c>
      <c r="P18" s="4">
        <v>0</v>
      </c>
      <c r="Q18" s="10">
        <f t="shared" si="0"/>
        <v>51.428571428571431</v>
      </c>
    </row>
    <row r="19" spans="2:17" x14ac:dyDescent="0.25">
      <c r="B19" s="6">
        <f t="shared" si="1"/>
        <v>11</v>
      </c>
      <c r="C19" s="6" t="s">
        <v>79</v>
      </c>
      <c r="D19" s="28" t="s">
        <v>80</v>
      </c>
      <c r="E19" s="28"/>
      <c r="F19" s="28"/>
      <c r="G19" s="28"/>
      <c r="H19" s="28"/>
      <c r="I19" s="28"/>
      <c r="J19" s="4">
        <v>100</v>
      </c>
      <c r="K19" s="4">
        <v>90</v>
      </c>
      <c r="L19" s="4">
        <v>80</v>
      </c>
      <c r="M19" s="4">
        <v>90</v>
      </c>
      <c r="N19" s="4">
        <v>0</v>
      </c>
      <c r="O19" s="4">
        <v>0</v>
      </c>
      <c r="P19" s="4">
        <v>0</v>
      </c>
      <c r="Q19" s="10">
        <f t="shared" si="0"/>
        <v>51.428571428571431</v>
      </c>
    </row>
    <row r="20" spans="2:17" x14ac:dyDescent="0.25">
      <c r="B20" s="6">
        <f t="shared" si="1"/>
        <v>12</v>
      </c>
      <c r="C20" s="6" t="s">
        <v>83</v>
      </c>
      <c r="D20" s="28" t="s">
        <v>84</v>
      </c>
      <c r="E20" s="28"/>
      <c r="F20" s="28"/>
      <c r="G20" s="28"/>
      <c r="H20" s="28"/>
      <c r="I20" s="28"/>
      <c r="J20" s="4">
        <v>100</v>
      </c>
      <c r="K20" s="4">
        <v>90</v>
      </c>
      <c r="L20" s="4">
        <v>80</v>
      </c>
      <c r="M20" s="4">
        <v>90</v>
      </c>
      <c r="N20" s="4">
        <v>0</v>
      </c>
      <c r="O20" s="4">
        <v>0</v>
      </c>
      <c r="P20" s="4">
        <v>0</v>
      </c>
      <c r="Q20" s="10">
        <f t="shared" si="0"/>
        <v>51.428571428571431</v>
      </c>
    </row>
    <row r="21" spans="2:17" x14ac:dyDescent="0.25">
      <c r="B21" s="6">
        <f t="shared" si="1"/>
        <v>13</v>
      </c>
      <c r="C21" s="6" t="s">
        <v>85</v>
      </c>
      <c r="D21" s="28" t="s">
        <v>86</v>
      </c>
      <c r="E21" s="28"/>
      <c r="F21" s="28"/>
      <c r="G21" s="28"/>
      <c r="H21" s="28"/>
      <c r="I21" s="28"/>
      <c r="J21" s="4">
        <v>77</v>
      </c>
      <c r="K21" s="4">
        <v>80</v>
      </c>
      <c r="L21" s="4">
        <v>80</v>
      </c>
      <c r="M21" s="4">
        <v>90</v>
      </c>
      <c r="N21" s="4">
        <v>0</v>
      </c>
      <c r="O21" s="4">
        <v>0</v>
      </c>
      <c r="P21" s="4">
        <v>0</v>
      </c>
      <c r="Q21" s="10">
        <f t="shared" si="0"/>
        <v>46.714285714285715</v>
      </c>
    </row>
    <row r="22" spans="2:17" x14ac:dyDescent="0.25">
      <c r="B22" s="6">
        <f t="shared" si="1"/>
        <v>14</v>
      </c>
      <c r="C22" s="6" t="s">
        <v>87</v>
      </c>
      <c r="D22" s="28" t="s">
        <v>88</v>
      </c>
      <c r="E22" s="28"/>
      <c r="F22" s="28"/>
      <c r="G22" s="28"/>
      <c r="H22" s="28"/>
      <c r="I22" s="28"/>
      <c r="J22" s="4">
        <v>100</v>
      </c>
      <c r="K22" s="4">
        <v>90</v>
      </c>
      <c r="L22" s="4">
        <v>80</v>
      </c>
      <c r="M22" s="4">
        <v>90</v>
      </c>
      <c r="N22" s="4">
        <v>0</v>
      </c>
      <c r="O22" s="4">
        <v>0</v>
      </c>
      <c r="P22" s="4">
        <v>0</v>
      </c>
      <c r="Q22" s="10">
        <f t="shared" si="0"/>
        <v>51.428571428571431</v>
      </c>
    </row>
    <row r="23" spans="2:17" x14ac:dyDescent="0.25">
      <c r="B23" s="6">
        <f t="shared" si="1"/>
        <v>15</v>
      </c>
      <c r="C23" s="6" t="s">
        <v>89</v>
      </c>
      <c r="D23" s="28" t="s">
        <v>90</v>
      </c>
      <c r="E23" s="28"/>
      <c r="F23" s="28"/>
      <c r="G23" s="28"/>
      <c r="H23" s="28"/>
      <c r="I23" s="28"/>
      <c r="J23" s="4">
        <v>75</v>
      </c>
      <c r="K23" s="4">
        <v>80</v>
      </c>
      <c r="L23" s="4">
        <v>80</v>
      </c>
      <c r="M23" s="4">
        <v>90</v>
      </c>
      <c r="N23" s="4">
        <v>0</v>
      </c>
      <c r="O23" s="4">
        <v>0</v>
      </c>
      <c r="P23" s="4">
        <v>0</v>
      </c>
      <c r="Q23" s="10">
        <f t="shared" si="0"/>
        <v>46.428571428571431</v>
      </c>
    </row>
    <row r="24" spans="2:17" x14ac:dyDescent="0.25">
      <c r="B24" s="6">
        <f t="shared" si="1"/>
        <v>16</v>
      </c>
      <c r="C24" s="6" t="s">
        <v>91</v>
      </c>
      <c r="D24" s="28" t="s">
        <v>92</v>
      </c>
      <c r="E24" s="28"/>
      <c r="F24" s="28"/>
      <c r="G24" s="28"/>
      <c r="H24" s="28"/>
      <c r="I24" s="28"/>
      <c r="J24" s="4">
        <v>86</v>
      </c>
      <c r="K24" s="4">
        <v>85</v>
      </c>
      <c r="L24" s="4">
        <v>80</v>
      </c>
      <c r="M24" s="4">
        <v>90</v>
      </c>
      <c r="N24" s="4">
        <v>0</v>
      </c>
      <c r="O24" s="4">
        <v>0</v>
      </c>
      <c r="P24" s="4">
        <v>0</v>
      </c>
      <c r="Q24" s="10">
        <f t="shared" si="0"/>
        <v>48.714285714285715</v>
      </c>
    </row>
    <row r="25" spans="2:17" x14ac:dyDescent="0.25">
      <c r="B25" s="6">
        <f t="shared" si="1"/>
        <v>17</v>
      </c>
      <c r="C25" s="6" t="s">
        <v>93</v>
      </c>
      <c r="D25" s="28" t="s">
        <v>94</v>
      </c>
      <c r="E25" s="28"/>
      <c r="F25" s="28"/>
      <c r="G25" s="28"/>
      <c r="H25" s="28"/>
      <c r="I25" s="28"/>
      <c r="J25" s="4">
        <v>81</v>
      </c>
      <c r="K25" s="4">
        <v>85</v>
      </c>
      <c r="L25" s="4">
        <v>80</v>
      </c>
      <c r="M25" s="4">
        <v>90</v>
      </c>
      <c r="N25" s="4">
        <v>0</v>
      </c>
      <c r="O25" s="4">
        <v>0</v>
      </c>
      <c r="P25" s="4">
        <v>0</v>
      </c>
      <c r="Q25" s="10">
        <f t="shared" si="0"/>
        <v>48</v>
      </c>
    </row>
    <row r="26" spans="2:17" x14ac:dyDescent="0.25">
      <c r="B26" s="6">
        <f t="shared" si="1"/>
        <v>18</v>
      </c>
      <c r="C26" s="6" t="s">
        <v>95</v>
      </c>
      <c r="D26" s="28" t="s">
        <v>96</v>
      </c>
      <c r="E26" s="28"/>
      <c r="F26" s="28"/>
      <c r="G26" s="28"/>
      <c r="H26" s="28"/>
      <c r="I26" s="28"/>
      <c r="J26" s="4">
        <v>77</v>
      </c>
      <c r="K26" s="4">
        <v>80</v>
      </c>
      <c r="L26" s="4">
        <v>80</v>
      </c>
      <c r="M26" s="4">
        <v>90</v>
      </c>
      <c r="N26" s="4">
        <v>0</v>
      </c>
      <c r="O26" s="4">
        <v>0</v>
      </c>
      <c r="P26" s="4">
        <v>0</v>
      </c>
      <c r="Q26" s="10">
        <f t="shared" si="0"/>
        <v>46.714285714285715</v>
      </c>
    </row>
    <row r="27" spans="2:17" x14ac:dyDescent="0.25">
      <c r="B27" s="6">
        <f t="shared" si="1"/>
        <v>19</v>
      </c>
      <c r="C27" s="6" t="s">
        <v>97</v>
      </c>
      <c r="D27" s="28" t="s">
        <v>98</v>
      </c>
      <c r="E27" s="28"/>
      <c r="F27" s="28"/>
      <c r="G27" s="28"/>
      <c r="H27" s="28"/>
      <c r="I27" s="28"/>
      <c r="J27" s="4">
        <v>75</v>
      </c>
      <c r="K27" s="4">
        <v>80</v>
      </c>
      <c r="L27" s="4">
        <v>80</v>
      </c>
      <c r="M27" s="4">
        <v>90</v>
      </c>
      <c r="N27" s="4">
        <v>0</v>
      </c>
      <c r="O27" s="4">
        <v>0</v>
      </c>
      <c r="P27" s="4">
        <v>0</v>
      </c>
      <c r="Q27" s="10">
        <f t="shared" si="0"/>
        <v>46.428571428571431</v>
      </c>
    </row>
    <row r="28" spans="2:17" x14ac:dyDescent="0.25">
      <c r="B28" s="6">
        <f t="shared" si="1"/>
        <v>20</v>
      </c>
      <c r="C28" s="6"/>
      <c r="D28" s="28" t="s">
        <v>102</v>
      </c>
      <c r="E28" s="28"/>
      <c r="F28" s="28"/>
      <c r="G28" s="28"/>
      <c r="H28" s="28"/>
      <c r="I28" s="28"/>
      <c r="J28" s="4">
        <v>73</v>
      </c>
      <c r="K28" s="4">
        <v>80</v>
      </c>
      <c r="L28" s="4">
        <v>80</v>
      </c>
      <c r="M28" s="4">
        <v>90</v>
      </c>
      <c r="N28" s="4">
        <v>0</v>
      </c>
      <c r="O28" s="4">
        <v>0</v>
      </c>
      <c r="P28" s="4">
        <v>0</v>
      </c>
      <c r="Q28" s="10">
        <f t="shared" si="0"/>
        <v>46.142857142857146</v>
      </c>
    </row>
    <row r="29" spans="2:17" x14ac:dyDescent="0.25">
      <c r="B29" s="6">
        <f t="shared" si="1"/>
        <v>21</v>
      </c>
      <c r="C29" s="6"/>
      <c r="D29" s="28" t="s">
        <v>103</v>
      </c>
      <c r="E29" s="28"/>
      <c r="F29" s="28"/>
      <c r="G29" s="28"/>
      <c r="H29" s="28"/>
      <c r="I29" s="28"/>
      <c r="J29" s="4">
        <v>76</v>
      </c>
      <c r="K29" s="4">
        <v>80</v>
      </c>
      <c r="L29" s="4">
        <v>80</v>
      </c>
      <c r="M29" s="4">
        <v>90</v>
      </c>
      <c r="N29" s="4">
        <v>0</v>
      </c>
      <c r="O29" s="4">
        <v>0</v>
      </c>
      <c r="P29" s="4">
        <v>0</v>
      </c>
      <c r="Q29" s="10">
        <f t="shared" si="0"/>
        <v>46.571428571428569</v>
      </c>
    </row>
    <row r="30" spans="2:17" x14ac:dyDescent="0.25">
      <c r="B30" s="6">
        <f t="shared" si="1"/>
        <v>22</v>
      </c>
      <c r="C30" s="6"/>
      <c r="D30" s="28" t="s">
        <v>104</v>
      </c>
      <c r="E30" s="28"/>
      <c r="F30" s="28"/>
      <c r="G30" s="28"/>
      <c r="H30" s="28"/>
      <c r="I30" s="28"/>
      <c r="J30" s="4">
        <v>77</v>
      </c>
      <c r="K30" s="4">
        <v>80</v>
      </c>
      <c r="L30" s="4">
        <v>80</v>
      </c>
      <c r="M30" s="4">
        <v>90</v>
      </c>
      <c r="N30" s="4">
        <v>0</v>
      </c>
      <c r="O30" s="4">
        <v>0</v>
      </c>
      <c r="P30" s="4">
        <v>0</v>
      </c>
      <c r="Q30" s="10">
        <f t="shared" si="0"/>
        <v>46.714285714285715</v>
      </c>
    </row>
    <row r="31" spans="2:17" x14ac:dyDescent="0.25">
      <c r="B31" s="6">
        <f t="shared" si="1"/>
        <v>23</v>
      </c>
      <c r="C31" s="6"/>
      <c r="D31" s="29"/>
      <c r="E31" s="29"/>
      <c r="F31" s="29"/>
      <c r="G31" s="29"/>
      <c r="H31" s="29"/>
      <c r="I31" s="29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9"/>
      <c r="E32" s="29"/>
      <c r="F32" s="29"/>
      <c r="G32" s="29"/>
      <c r="H32" s="29"/>
      <c r="I32" s="2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9"/>
      <c r="E33" s="29"/>
      <c r="F33" s="29"/>
      <c r="G33" s="29"/>
      <c r="H33" s="29"/>
      <c r="I33" s="2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9"/>
      <c r="E34" s="29"/>
      <c r="F34" s="29"/>
      <c r="G34" s="29"/>
      <c r="H34" s="29"/>
      <c r="I34" s="2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9"/>
      <c r="E35" s="29"/>
      <c r="F35" s="29"/>
      <c r="G35" s="29"/>
      <c r="H35" s="29"/>
      <c r="I35" s="2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9"/>
      <c r="E36" s="29"/>
      <c r="F36" s="29"/>
      <c r="G36" s="29"/>
      <c r="H36" s="29"/>
      <c r="I36" s="2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9"/>
      <c r="E37" s="29"/>
      <c r="F37" s="29"/>
      <c r="G37" s="29"/>
      <c r="H37" s="29"/>
      <c r="I37" s="2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9"/>
      <c r="E38" s="29"/>
      <c r="F38" s="29"/>
      <c r="G38" s="29"/>
      <c r="H38" s="29"/>
      <c r="I38" s="2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9"/>
      <c r="E39" s="29"/>
      <c r="F39" s="29"/>
      <c r="G39" s="29"/>
      <c r="H39" s="29"/>
      <c r="I39" s="2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9"/>
      <c r="E40" s="29"/>
      <c r="F40" s="29"/>
      <c r="G40" s="29"/>
      <c r="H40" s="29"/>
      <c r="I40" s="2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22</v>
      </c>
      <c r="K54" s="11">
        <f t="shared" ref="K54:P54" si="3">COUNTIF(K9:K53,"&gt;=70")</f>
        <v>22</v>
      </c>
      <c r="L54" s="11">
        <f t="shared" si="3"/>
        <v>22</v>
      </c>
      <c r="M54" s="11">
        <f t="shared" si="3"/>
        <v>22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22</v>
      </c>
      <c r="O55" s="12">
        <f t="shared" si="5"/>
        <v>22</v>
      </c>
      <c r="P55" s="12">
        <f t="shared" si="5"/>
        <v>22</v>
      </c>
      <c r="Q55" s="12">
        <f t="shared" si="5"/>
        <v>44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22</v>
      </c>
      <c r="K56" s="12">
        <f t="shared" ref="K56:Q56" si="6">COUNT(K9:K53)</f>
        <v>22</v>
      </c>
      <c r="L56" s="12">
        <f t="shared" si="6"/>
        <v>22</v>
      </c>
      <c r="M56" s="12">
        <f t="shared" si="6"/>
        <v>22</v>
      </c>
      <c r="N56" s="12">
        <f t="shared" si="6"/>
        <v>22</v>
      </c>
      <c r="O56" s="12">
        <f t="shared" si="6"/>
        <v>22</v>
      </c>
      <c r="P56" s="12">
        <f t="shared" si="6"/>
        <v>22</v>
      </c>
      <c r="Q56" s="12">
        <f t="shared" si="6"/>
        <v>44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N13" sqref="N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24</v>
      </c>
      <c r="E4" s="24"/>
      <c r="F4" s="24"/>
      <c r="G4" s="24"/>
      <c r="I4" t="s">
        <v>1</v>
      </c>
      <c r="J4" s="25" t="s">
        <v>101</v>
      </c>
      <c r="K4" s="25"/>
      <c r="M4" t="s">
        <v>2</v>
      </c>
      <c r="N4" s="26">
        <v>45077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100</v>
      </c>
      <c r="E6" s="25"/>
      <c r="F6" s="25"/>
      <c r="G6" s="25"/>
      <c r="I6" s="17" t="s">
        <v>22</v>
      </c>
      <c r="J6" s="17"/>
      <c r="K6" s="18" t="s">
        <v>99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25</v>
      </c>
      <c r="D9" s="28" t="s">
        <v>26</v>
      </c>
      <c r="E9" s="28"/>
      <c r="F9" s="28"/>
      <c r="G9" s="28"/>
      <c r="H9" s="28"/>
      <c r="I9" s="28"/>
      <c r="J9" s="4">
        <v>80</v>
      </c>
      <c r="K9" s="4">
        <v>81</v>
      </c>
      <c r="L9" s="4">
        <v>85</v>
      </c>
      <c r="M9" s="4">
        <v>85</v>
      </c>
      <c r="N9" s="4">
        <v>85</v>
      </c>
      <c r="O9" s="4">
        <v>0</v>
      </c>
      <c r="P9" s="4">
        <v>0</v>
      </c>
      <c r="Q9" s="10">
        <f>SUM(J9:P9)/7</f>
        <v>59.428571428571431</v>
      </c>
    </row>
    <row r="10" spans="2:18" x14ac:dyDescent="0.25">
      <c r="B10" s="6">
        <f>B9+1</f>
        <v>2</v>
      </c>
      <c r="C10" s="6" t="s">
        <v>27</v>
      </c>
      <c r="D10" s="28" t="s">
        <v>28</v>
      </c>
      <c r="E10" s="28"/>
      <c r="F10" s="28"/>
      <c r="G10" s="28"/>
      <c r="H10" s="28"/>
      <c r="I10" s="28"/>
      <c r="J10" s="4">
        <v>80</v>
      </c>
      <c r="K10" s="4">
        <v>82</v>
      </c>
      <c r="L10" s="4">
        <v>85</v>
      </c>
      <c r="M10" s="4">
        <v>85</v>
      </c>
      <c r="N10" s="4">
        <v>85</v>
      </c>
      <c r="O10" s="4">
        <v>0</v>
      </c>
      <c r="P10" s="4">
        <v>0</v>
      </c>
      <c r="Q10" s="10">
        <f t="shared" ref="Q10:Q48" si="0">SUM(J10:P10)/7</f>
        <v>59.571428571428569</v>
      </c>
    </row>
    <row r="11" spans="2:18" x14ac:dyDescent="0.25">
      <c r="B11" s="6">
        <f t="shared" ref="B11:B53" si="1">B10+1</f>
        <v>3</v>
      </c>
      <c r="C11" s="6" t="s">
        <v>29</v>
      </c>
      <c r="D11" s="28" t="s">
        <v>30</v>
      </c>
      <c r="E11" s="28"/>
      <c r="F11" s="28"/>
      <c r="G11" s="28"/>
      <c r="H11" s="28"/>
      <c r="I11" s="28"/>
      <c r="J11" s="4">
        <v>80</v>
      </c>
      <c r="K11" s="4">
        <v>80</v>
      </c>
      <c r="L11" s="4">
        <v>85</v>
      </c>
      <c r="M11" s="4">
        <v>85</v>
      </c>
      <c r="N11" s="4">
        <v>85</v>
      </c>
      <c r="O11" s="4">
        <v>0</v>
      </c>
      <c r="P11" s="4">
        <v>0</v>
      </c>
      <c r="Q11" s="10">
        <f t="shared" si="0"/>
        <v>59.285714285714285</v>
      </c>
    </row>
    <row r="12" spans="2:18" x14ac:dyDescent="0.25">
      <c r="B12" s="6">
        <f t="shared" si="1"/>
        <v>4</v>
      </c>
      <c r="C12" s="6" t="s">
        <v>31</v>
      </c>
      <c r="D12" s="28" t="s">
        <v>32</v>
      </c>
      <c r="E12" s="28"/>
      <c r="F12" s="28"/>
      <c r="G12" s="28"/>
      <c r="H12" s="28"/>
      <c r="I12" s="28"/>
      <c r="J12" s="4">
        <v>80</v>
      </c>
      <c r="K12" s="4">
        <v>80</v>
      </c>
      <c r="L12" s="4">
        <v>85</v>
      </c>
      <c r="M12" s="4">
        <v>85</v>
      </c>
      <c r="N12" s="4">
        <v>85</v>
      </c>
      <c r="O12" s="4">
        <v>0</v>
      </c>
      <c r="P12" s="4">
        <v>0</v>
      </c>
      <c r="Q12" s="10">
        <f t="shared" si="0"/>
        <v>59.285714285714285</v>
      </c>
    </row>
    <row r="13" spans="2:18" x14ac:dyDescent="0.25">
      <c r="B13" s="6">
        <f t="shared" si="1"/>
        <v>5</v>
      </c>
      <c r="C13" s="6" t="s">
        <v>33</v>
      </c>
      <c r="D13" s="28" t="s">
        <v>34</v>
      </c>
      <c r="E13" s="28"/>
      <c r="F13" s="28"/>
      <c r="G13" s="28"/>
      <c r="H13" s="28"/>
      <c r="I13" s="28"/>
      <c r="J13" s="4">
        <v>80</v>
      </c>
      <c r="K13" s="4">
        <v>82</v>
      </c>
      <c r="L13" s="4">
        <v>85</v>
      </c>
      <c r="M13" s="4">
        <v>85</v>
      </c>
      <c r="N13" s="4">
        <v>85</v>
      </c>
      <c r="O13" s="4">
        <v>0</v>
      </c>
      <c r="P13" s="4">
        <v>0</v>
      </c>
      <c r="Q13" s="10">
        <f t="shared" si="0"/>
        <v>59.571428571428569</v>
      </c>
    </row>
    <row r="14" spans="2:18" x14ac:dyDescent="0.25">
      <c r="B14" s="6">
        <f t="shared" si="1"/>
        <v>6</v>
      </c>
      <c r="C14" s="6" t="s">
        <v>35</v>
      </c>
      <c r="D14" s="28" t="s">
        <v>36</v>
      </c>
      <c r="E14" s="28"/>
      <c r="F14" s="28"/>
      <c r="G14" s="28"/>
      <c r="H14" s="28"/>
      <c r="I14" s="28"/>
      <c r="J14" s="4">
        <v>80</v>
      </c>
      <c r="K14" s="4">
        <v>80</v>
      </c>
      <c r="L14" s="4">
        <v>85</v>
      </c>
      <c r="M14" s="4">
        <v>85</v>
      </c>
      <c r="N14" s="4">
        <v>85</v>
      </c>
      <c r="O14" s="4">
        <v>0</v>
      </c>
      <c r="P14" s="4">
        <v>0</v>
      </c>
      <c r="Q14" s="10">
        <f t="shared" si="0"/>
        <v>59.285714285714285</v>
      </c>
    </row>
    <row r="15" spans="2:18" x14ac:dyDescent="0.25">
      <c r="B15" s="6">
        <f t="shared" si="1"/>
        <v>7</v>
      </c>
      <c r="C15" s="6" t="s">
        <v>37</v>
      </c>
      <c r="D15" s="28" t="s">
        <v>38</v>
      </c>
      <c r="E15" s="28"/>
      <c r="F15" s="28"/>
      <c r="G15" s="28"/>
      <c r="H15" s="28"/>
      <c r="I15" s="28"/>
      <c r="J15" s="4">
        <v>80</v>
      </c>
      <c r="K15" s="4">
        <v>81</v>
      </c>
      <c r="L15" s="4">
        <v>85</v>
      </c>
      <c r="M15" s="4">
        <v>85</v>
      </c>
      <c r="N15" s="4">
        <v>85</v>
      </c>
      <c r="O15" s="4">
        <v>0</v>
      </c>
      <c r="P15" s="4">
        <v>0</v>
      </c>
      <c r="Q15" s="10">
        <f t="shared" si="0"/>
        <v>59.428571428571431</v>
      </c>
    </row>
    <row r="16" spans="2:18" x14ac:dyDescent="0.25">
      <c r="B16" s="6">
        <f t="shared" si="1"/>
        <v>8</v>
      </c>
      <c r="C16" s="6" t="s">
        <v>40</v>
      </c>
      <c r="D16" s="28" t="s">
        <v>39</v>
      </c>
      <c r="E16" s="28"/>
      <c r="F16" s="28"/>
      <c r="G16" s="28"/>
      <c r="H16" s="28"/>
      <c r="I16" s="28"/>
      <c r="J16" s="4">
        <v>80</v>
      </c>
      <c r="K16" s="4">
        <v>82</v>
      </c>
      <c r="L16" s="4">
        <v>85</v>
      </c>
      <c r="M16" s="4">
        <v>85</v>
      </c>
      <c r="N16" s="4">
        <v>85</v>
      </c>
      <c r="O16" s="4">
        <v>0</v>
      </c>
      <c r="P16" s="4">
        <v>0</v>
      </c>
      <c r="Q16" s="10">
        <f t="shared" si="0"/>
        <v>59.571428571428569</v>
      </c>
    </row>
    <row r="17" spans="2:17" x14ac:dyDescent="0.25">
      <c r="B17" s="6">
        <f t="shared" si="1"/>
        <v>9</v>
      </c>
      <c r="C17" s="6" t="s">
        <v>41</v>
      </c>
      <c r="D17" s="28" t="s">
        <v>42</v>
      </c>
      <c r="E17" s="28"/>
      <c r="F17" s="28"/>
      <c r="G17" s="28"/>
      <c r="H17" s="28"/>
      <c r="I17" s="28"/>
      <c r="J17" s="4">
        <v>80</v>
      </c>
      <c r="K17" s="4">
        <v>82</v>
      </c>
      <c r="L17" s="4">
        <v>85</v>
      </c>
      <c r="M17" s="4">
        <v>85</v>
      </c>
      <c r="N17" s="4">
        <v>85</v>
      </c>
      <c r="O17" s="4">
        <v>0</v>
      </c>
      <c r="P17" s="4">
        <v>0</v>
      </c>
      <c r="Q17" s="10">
        <f t="shared" si="0"/>
        <v>59.571428571428569</v>
      </c>
    </row>
    <row r="18" spans="2:17" x14ac:dyDescent="0.25">
      <c r="B18" s="6">
        <f t="shared" si="1"/>
        <v>10</v>
      </c>
      <c r="C18" s="6" t="s">
        <v>43</v>
      </c>
      <c r="D18" s="28" t="s">
        <v>44</v>
      </c>
      <c r="E18" s="28"/>
      <c r="F18" s="28"/>
      <c r="G18" s="28"/>
      <c r="H18" s="28"/>
      <c r="I18" s="28"/>
      <c r="J18" s="4">
        <v>80</v>
      </c>
      <c r="K18" s="4">
        <v>80</v>
      </c>
      <c r="L18" s="4">
        <v>85</v>
      </c>
      <c r="M18" s="4">
        <v>85</v>
      </c>
      <c r="N18" s="4">
        <v>85</v>
      </c>
      <c r="O18" s="4">
        <v>0</v>
      </c>
      <c r="P18" s="4">
        <v>0</v>
      </c>
      <c r="Q18" s="10">
        <f t="shared" si="0"/>
        <v>59.285714285714285</v>
      </c>
    </row>
    <row r="19" spans="2:17" x14ac:dyDescent="0.25">
      <c r="B19" s="6">
        <f t="shared" si="1"/>
        <v>11</v>
      </c>
      <c r="C19" s="6" t="s">
        <v>45</v>
      </c>
      <c r="D19" s="28" t="s">
        <v>46</v>
      </c>
      <c r="E19" s="28"/>
      <c r="F19" s="28"/>
      <c r="G19" s="28"/>
      <c r="H19" s="28"/>
      <c r="I19" s="28"/>
      <c r="J19" s="4">
        <v>80</v>
      </c>
      <c r="K19" s="4">
        <v>80</v>
      </c>
      <c r="L19" s="4">
        <v>85</v>
      </c>
      <c r="M19" s="4">
        <v>85</v>
      </c>
      <c r="N19" s="4">
        <v>85</v>
      </c>
      <c r="O19" s="4">
        <v>0</v>
      </c>
      <c r="P19" s="4">
        <v>0</v>
      </c>
      <c r="Q19" s="10">
        <f t="shared" si="0"/>
        <v>59.285714285714285</v>
      </c>
    </row>
    <row r="20" spans="2:17" x14ac:dyDescent="0.25">
      <c r="B20" s="6">
        <f t="shared" si="1"/>
        <v>12</v>
      </c>
      <c r="C20" s="6" t="s">
        <v>47</v>
      </c>
      <c r="D20" s="28" t="s">
        <v>48</v>
      </c>
      <c r="E20" s="28"/>
      <c r="F20" s="28"/>
      <c r="G20" s="28"/>
      <c r="H20" s="28"/>
      <c r="I20" s="28"/>
      <c r="J20" s="4">
        <v>80</v>
      </c>
      <c r="K20" s="4">
        <v>82</v>
      </c>
      <c r="L20" s="4">
        <v>85</v>
      </c>
      <c r="M20" s="4">
        <v>85</v>
      </c>
      <c r="N20" s="4">
        <v>85</v>
      </c>
      <c r="O20" s="4">
        <v>0</v>
      </c>
      <c r="P20" s="4">
        <v>0</v>
      </c>
      <c r="Q20" s="10">
        <f t="shared" si="0"/>
        <v>59.571428571428569</v>
      </c>
    </row>
    <row r="21" spans="2:17" x14ac:dyDescent="0.25">
      <c r="B21" s="6">
        <f t="shared" si="1"/>
        <v>13</v>
      </c>
      <c r="C21" s="6" t="s">
        <v>49</v>
      </c>
      <c r="D21" s="28" t="s">
        <v>50</v>
      </c>
      <c r="E21" s="28"/>
      <c r="F21" s="28"/>
      <c r="G21" s="28"/>
      <c r="H21" s="28"/>
      <c r="I21" s="28"/>
      <c r="J21" s="4">
        <v>80</v>
      </c>
      <c r="K21" s="4">
        <v>82</v>
      </c>
      <c r="L21" s="4">
        <v>85</v>
      </c>
      <c r="M21" s="4">
        <v>85</v>
      </c>
      <c r="N21" s="4">
        <v>85</v>
      </c>
      <c r="O21" s="4">
        <v>0</v>
      </c>
      <c r="P21" s="4">
        <v>0</v>
      </c>
      <c r="Q21" s="10">
        <f t="shared" si="0"/>
        <v>59.571428571428569</v>
      </c>
    </row>
    <row r="22" spans="2:17" x14ac:dyDescent="0.25">
      <c r="B22" s="6">
        <f t="shared" si="1"/>
        <v>14</v>
      </c>
      <c r="C22" s="6" t="s">
        <v>51</v>
      </c>
      <c r="D22" s="28" t="s">
        <v>52</v>
      </c>
      <c r="E22" s="28"/>
      <c r="F22" s="28"/>
      <c r="G22" s="28"/>
      <c r="H22" s="28"/>
      <c r="I22" s="28"/>
      <c r="J22" s="4">
        <v>80</v>
      </c>
      <c r="K22" s="4">
        <v>82</v>
      </c>
      <c r="L22" s="4">
        <v>85</v>
      </c>
      <c r="M22" s="4">
        <v>85</v>
      </c>
      <c r="N22" s="4">
        <v>85</v>
      </c>
      <c r="O22" s="4">
        <v>0</v>
      </c>
      <c r="P22" s="4">
        <v>0</v>
      </c>
      <c r="Q22" s="10">
        <f t="shared" si="0"/>
        <v>59.571428571428569</v>
      </c>
    </row>
    <row r="23" spans="2:17" x14ac:dyDescent="0.25">
      <c r="B23" s="6">
        <f t="shared" si="1"/>
        <v>15</v>
      </c>
      <c r="C23" s="6" t="s">
        <v>105</v>
      </c>
      <c r="D23" s="29" t="s">
        <v>106</v>
      </c>
      <c r="E23" s="29"/>
      <c r="F23" s="29"/>
      <c r="G23" s="29"/>
      <c r="H23" s="29"/>
      <c r="I23" s="29"/>
      <c r="J23" s="4">
        <v>80</v>
      </c>
      <c r="K23" s="4">
        <v>80</v>
      </c>
      <c r="L23" s="4">
        <v>85</v>
      </c>
      <c r="M23" s="4">
        <v>85</v>
      </c>
      <c r="N23" s="4">
        <v>85</v>
      </c>
      <c r="O23" s="4">
        <v>0</v>
      </c>
      <c r="P23" s="4">
        <v>0</v>
      </c>
      <c r="Q23" s="10">
        <f t="shared" si="0"/>
        <v>59.285714285714285</v>
      </c>
    </row>
    <row r="24" spans="2:17" x14ac:dyDescent="0.25">
      <c r="B24" s="6">
        <f t="shared" si="1"/>
        <v>16</v>
      </c>
      <c r="C24" s="6"/>
      <c r="D24" s="29"/>
      <c r="E24" s="29"/>
      <c r="F24" s="29"/>
      <c r="G24" s="29"/>
      <c r="H24" s="29"/>
      <c r="I24" s="29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6"/>
      <c r="D25" s="29"/>
      <c r="E25" s="29"/>
      <c r="F25" s="29"/>
      <c r="G25" s="29"/>
      <c r="H25" s="29"/>
      <c r="I25" s="29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29"/>
      <c r="E26" s="29"/>
      <c r="F26" s="29"/>
      <c r="G26" s="29"/>
      <c r="H26" s="29"/>
      <c r="I26" s="29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29"/>
      <c r="E27" s="29"/>
      <c r="F27" s="29"/>
      <c r="G27" s="29"/>
      <c r="H27" s="29"/>
      <c r="I27" s="29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29"/>
      <c r="E28" s="29"/>
      <c r="F28" s="29"/>
      <c r="G28" s="29"/>
      <c r="H28" s="29"/>
      <c r="I28" s="29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29"/>
      <c r="E29" s="29"/>
      <c r="F29" s="29"/>
      <c r="G29" s="29"/>
      <c r="H29" s="29"/>
      <c r="I29" s="29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29"/>
      <c r="E30" s="29"/>
      <c r="F30" s="29"/>
      <c r="G30" s="29"/>
      <c r="H30" s="29"/>
      <c r="I30" s="29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29"/>
      <c r="E31" s="29"/>
      <c r="F31" s="29"/>
      <c r="G31" s="29"/>
      <c r="H31" s="29"/>
      <c r="I31" s="29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29"/>
      <c r="E32" s="29"/>
      <c r="F32" s="29"/>
      <c r="G32" s="29"/>
      <c r="H32" s="29"/>
      <c r="I32" s="29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29"/>
      <c r="E33" s="29"/>
      <c r="F33" s="29"/>
      <c r="G33" s="29"/>
      <c r="H33" s="29"/>
      <c r="I33" s="29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29"/>
      <c r="E34" s="29"/>
      <c r="F34" s="29"/>
      <c r="G34" s="29"/>
      <c r="H34" s="29"/>
      <c r="I34" s="29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29"/>
      <c r="E35" s="29"/>
      <c r="F35" s="29"/>
      <c r="G35" s="29"/>
      <c r="H35" s="29"/>
      <c r="I35" s="2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9"/>
      <c r="E36" s="29"/>
      <c r="F36" s="29"/>
      <c r="G36" s="29"/>
      <c r="H36" s="29"/>
      <c r="I36" s="2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9"/>
      <c r="E37" s="29"/>
      <c r="F37" s="29"/>
      <c r="G37" s="29"/>
      <c r="H37" s="29"/>
      <c r="I37" s="2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9"/>
      <c r="E38" s="29"/>
      <c r="F38" s="29"/>
      <c r="G38" s="29"/>
      <c r="H38" s="29"/>
      <c r="I38" s="2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9"/>
      <c r="E39" s="29"/>
      <c r="F39" s="29"/>
      <c r="G39" s="29"/>
      <c r="H39" s="29"/>
      <c r="I39" s="2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9"/>
      <c r="E40" s="29"/>
      <c r="F40" s="29"/>
      <c r="G40" s="29"/>
      <c r="H40" s="29"/>
      <c r="I40" s="2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15</v>
      </c>
      <c r="K54" s="11">
        <f t="shared" ref="K54:P54" si="3">COUNTIF(K9:K53,"&gt;=70")</f>
        <v>15</v>
      </c>
      <c r="L54" s="11">
        <f t="shared" si="3"/>
        <v>15</v>
      </c>
      <c r="M54" s="11">
        <f t="shared" si="3"/>
        <v>15</v>
      </c>
      <c r="N54" s="11">
        <f t="shared" si="3"/>
        <v>15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15</v>
      </c>
      <c r="P55" s="12">
        <f t="shared" si="5"/>
        <v>15</v>
      </c>
      <c r="Q55" s="12">
        <f t="shared" si="5"/>
        <v>34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15</v>
      </c>
      <c r="K56" s="12">
        <f t="shared" ref="K56:Q56" si="6">COUNT(K9:K53)</f>
        <v>15</v>
      </c>
      <c r="L56" s="12">
        <f t="shared" si="6"/>
        <v>15</v>
      </c>
      <c r="M56" s="12">
        <f t="shared" si="6"/>
        <v>15</v>
      </c>
      <c r="N56" s="12">
        <f t="shared" si="6"/>
        <v>15</v>
      </c>
      <c r="O56" s="12">
        <f t="shared" si="6"/>
        <v>15</v>
      </c>
      <c r="P56" s="12">
        <f t="shared" si="6"/>
        <v>15</v>
      </c>
      <c r="Q56" s="12">
        <f t="shared" si="6"/>
        <v>34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1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0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zoomScale="84" zoomScaleNormal="84" workbookViewId="0">
      <selection activeCell="T12" sqref="T1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55</v>
      </c>
      <c r="E4" s="24"/>
      <c r="F4" s="24"/>
      <c r="G4" s="24"/>
      <c r="I4" t="s">
        <v>1</v>
      </c>
      <c r="J4" s="25" t="s">
        <v>56</v>
      </c>
      <c r="K4" s="25"/>
      <c r="M4" t="s">
        <v>2</v>
      </c>
      <c r="N4" s="26">
        <v>45098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100</v>
      </c>
      <c r="E6" s="25"/>
      <c r="F6" s="25"/>
      <c r="G6" s="25"/>
      <c r="I6" s="17" t="s">
        <v>22</v>
      </c>
      <c r="J6" s="17"/>
      <c r="K6" s="18" t="s">
        <v>99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82</v>
      </c>
      <c r="D9" s="28" t="s">
        <v>58</v>
      </c>
      <c r="E9" s="28"/>
      <c r="F9" s="28"/>
      <c r="G9" s="28"/>
      <c r="H9" s="28"/>
      <c r="I9" s="28"/>
      <c r="J9" s="4">
        <v>80</v>
      </c>
      <c r="K9" s="4">
        <v>85</v>
      </c>
      <c r="L9" s="4">
        <v>85</v>
      </c>
      <c r="M9" s="4">
        <v>70</v>
      </c>
      <c r="N9" s="4">
        <v>0</v>
      </c>
      <c r="O9" s="4">
        <v>0</v>
      </c>
      <c r="P9" s="4">
        <v>0</v>
      </c>
      <c r="Q9" s="10">
        <f>SUM(J9:P9)/7</f>
        <v>45.714285714285715</v>
      </c>
    </row>
    <row r="10" spans="2:18" x14ac:dyDescent="0.25">
      <c r="B10" s="6">
        <f>B9+1</f>
        <v>2</v>
      </c>
      <c r="C10" s="6" t="s">
        <v>61</v>
      </c>
      <c r="D10" s="28" t="s">
        <v>60</v>
      </c>
      <c r="E10" s="28"/>
      <c r="F10" s="28"/>
      <c r="G10" s="28"/>
      <c r="H10" s="28"/>
      <c r="I10" s="28"/>
      <c r="J10" s="4">
        <v>80</v>
      </c>
      <c r="K10" s="4">
        <v>85</v>
      </c>
      <c r="L10" s="4">
        <v>85</v>
      </c>
      <c r="M10" s="4">
        <v>90</v>
      </c>
      <c r="N10" s="4">
        <v>0</v>
      </c>
      <c r="O10" s="4">
        <v>0</v>
      </c>
      <c r="P10" s="4">
        <v>0</v>
      </c>
      <c r="Q10" s="10">
        <f t="shared" ref="Q10:Q48" si="0">SUM(J10:P10)/7</f>
        <v>48.571428571428569</v>
      </c>
    </row>
    <row r="11" spans="2:18" x14ac:dyDescent="0.25">
      <c r="B11" s="6">
        <f t="shared" ref="B11:B53" si="1">B10+1</f>
        <v>3</v>
      </c>
      <c r="C11" s="6" t="s">
        <v>62</v>
      </c>
      <c r="D11" s="28" t="s">
        <v>63</v>
      </c>
      <c r="E11" s="28"/>
      <c r="F11" s="28"/>
      <c r="G11" s="28"/>
      <c r="H11" s="28"/>
      <c r="I11" s="28"/>
      <c r="J11" s="4">
        <v>80</v>
      </c>
      <c r="K11" s="4">
        <v>85</v>
      </c>
      <c r="L11" s="4">
        <v>85</v>
      </c>
      <c r="M11" s="4">
        <v>90</v>
      </c>
      <c r="N11" s="4">
        <v>0</v>
      </c>
      <c r="O11" s="4">
        <v>0</v>
      </c>
      <c r="P11" s="4">
        <v>0</v>
      </c>
      <c r="Q11" s="10">
        <f t="shared" si="0"/>
        <v>48.571428571428569</v>
      </c>
    </row>
    <row r="12" spans="2:18" x14ac:dyDescent="0.25">
      <c r="B12" s="6">
        <f t="shared" si="1"/>
        <v>4</v>
      </c>
      <c r="C12" s="6" t="s">
        <v>64</v>
      </c>
      <c r="D12" s="28" t="s">
        <v>65</v>
      </c>
      <c r="E12" s="28"/>
      <c r="F12" s="28"/>
      <c r="G12" s="28"/>
      <c r="H12" s="28"/>
      <c r="I12" s="28"/>
      <c r="J12" s="4">
        <v>80</v>
      </c>
      <c r="K12" s="4">
        <v>85</v>
      </c>
      <c r="L12" s="4">
        <v>85</v>
      </c>
      <c r="M12" s="4">
        <v>90</v>
      </c>
      <c r="N12" s="4">
        <v>0</v>
      </c>
      <c r="O12" s="4">
        <v>0</v>
      </c>
      <c r="P12" s="4">
        <v>0</v>
      </c>
      <c r="Q12" s="10">
        <f t="shared" si="0"/>
        <v>48.571428571428569</v>
      </c>
    </row>
    <row r="13" spans="2:18" x14ac:dyDescent="0.25">
      <c r="B13" s="6">
        <f t="shared" si="1"/>
        <v>5</v>
      </c>
      <c r="C13" s="6" t="s">
        <v>66</v>
      </c>
      <c r="D13" s="28" t="s">
        <v>67</v>
      </c>
      <c r="E13" s="28"/>
      <c r="F13" s="28"/>
      <c r="G13" s="28"/>
      <c r="H13" s="28"/>
      <c r="I13" s="28"/>
      <c r="J13" s="4">
        <v>80</v>
      </c>
      <c r="K13" s="4">
        <v>85</v>
      </c>
      <c r="L13" s="4">
        <v>85</v>
      </c>
      <c r="M13" s="4">
        <v>90</v>
      </c>
      <c r="N13" s="4">
        <v>0</v>
      </c>
      <c r="O13" s="4">
        <v>0</v>
      </c>
      <c r="P13" s="4">
        <v>0</v>
      </c>
      <c r="Q13" s="10">
        <f t="shared" si="0"/>
        <v>48.571428571428569</v>
      </c>
    </row>
    <row r="14" spans="2:18" x14ac:dyDescent="0.25">
      <c r="B14" s="6">
        <f t="shared" si="1"/>
        <v>6</v>
      </c>
      <c r="C14" s="6" t="s">
        <v>68</v>
      </c>
      <c r="D14" s="28" t="s">
        <v>69</v>
      </c>
      <c r="E14" s="28"/>
      <c r="F14" s="28"/>
      <c r="G14" s="28"/>
      <c r="H14" s="28"/>
      <c r="I14" s="28"/>
      <c r="J14" s="4">
        <v>80</v>
      </c>
      <c r="K14" s="4">
        <v>85</v>
      </c>
      <c r="L14" s="4">
        <v>85</v>
      </c>
      <c r="M14" s="4">
        <v>90</v>
      </c>
      <c r="N14" s="4">
        <v>0</v>
      </c>
      <c r="O14" s="4">
        <v>0</v>
      </c>
      <c r="P14" s="4">
        <v>0</v>
      </c>
      <c r="Q14" s="10">
        <f t="shared" si="0"/>
        <v>48.571428571428569</v>
      </c>
    </row>
    <row r="15" spans="2:18" x14ac:dyDescent="0.25">
      <c r="B15" s="6">
        <f t="shared" si="1"/>
        <v>7</v>
      </c>
      <c r="C15" s="6" t="s">
        <v>70</v>
      </c>
      <c r="D15" s="28" t="s">
        <v>71</v>
      </c>
      <c r="E15" s="28"/>
      <c r="F15" s="28"/>
      <c r="G15" s="28"/>
      <c r="H15" s="28"/>
      <c r="I15" s="28"/>
      <c r="J15" s="4">
        <v>80</v>
      </c>
      <c r="K15" s="4">
        <v>85</v>
      </c>
      <c r="L15" s="4">
        <v>85</v>
      </c>
      <c r="M15" s="4">
        <v>90</v>
      </c>
      <c r="N15" s="4">
        <v>0</v>
      </c>
      <c r="O15" s="4">
        <v>0</v>
      </c>
      <c r="P15" s="4">
        <v>0</v>
      </c>
      <c r="Q15" s="10">
        <f t="shared" si="0"/>
        <v>48.571428571428569</v>
      </c>
    </row>
    <row r="16" spans="2:18" x14ac:dyDescent="0.25">
      <c r="B16" s="6">
        <f t="shared" si="1"/>
        <v>8</v>
      </c>
      <c r="C16" s="6" t="s">
        <v>73</v>
      </c>
      <c r="D16" s="28" t="s">
        <v>74</v>
      </c>
      <c r="E16" s="28"/>
      <c r="F16" s="28"/>
      <c r="G16" s="28"/>
      <c r="H16" s="28"/>
      <c r="I16" s="28"/>
      <c r="J16" s="4">
        <v>80</v>
      </c>
      <c r="K16" s="4">
        <v>85</v>
      </c>
      <c r="L16" s="4">
        <v>85</v>
      </c>
      <c r="M16" s="4">
        <v>90</v>
      </c>
      <c r="N16" s="4">
        <v>0</v>
      </c>
      <c r="O16" s="4">
        <v>0</v>
      </c>
      <c r="P16" s="4">
        <v>0</v>
      </c>
      <c r="Q16" s="10">
        <f t="shared" si="0"/>
        <v>48.571428571428569</v>
      </c>
    </row>
    <row r="17" spans="2:17" x14ac:dyDescent="0.25">
      <c r="B17" s="6">
        <f t="shared" si="1"/>
        <v>9</v>
      </c>
      <c r="C17" s="6" t="s">
        <v>75</v>
      </c>
      <c r="D17" s="28" t="s">
        <v>76</v>
      </c>
      <c r="E17" s="28"/>
      <c r="F17" s="28"/>
      <c r="G17" s="28"/>
      <c r="H17" s="28"/>
      <c r="I17" s="28"/>
      <c r="J17" s="4">
        <v>80</v>
      </c>
      <c r="K17" s="4">
        <v>85</v>
      </c>
      <c r="L17" s="4">
        <v>85</v>
      </c>
      <c r="M17" s="4">
        <v>90</v>
      </c>
      <c r="N17" s="4">
        <v>0</v>
      </c>
      <c r="O17" s="4">
        <v>0</v>
      </c>
      <c r="P17" s="4">
        <v>0</v>
      </c>
      <c r="Q17" s="10">
        <f t="shared" si="0"/>
        <v>48.571428571428569</v>
      </c>
    </row>
    <row r="18" spans="2:17" x14ac:dyDescent="0.25">
      <c r="B18" s="6">
        <f t="shared" si="1"/>
        <v>10</v>
      </c>
      <c r="C18" s="6" t="s">
        <v>77</v>
      </c>
      <c r="D18" s="28" t="s">
        <v>81</v>
      </c>
      <c r="E18" s="28"/>
      <c r="F18" s="28"/>
      <c r="G18" s="28"/>
      <c r="H18" s="28"/>
      <c r="I18" s="28"/>
      <c r="J18" s="4">
        <v>80</v>
      </c>
      <c r="K18" s="4">
        <v>85</v>
      </c>
      <c r="L18" s="4">
        <v>85</v>
      </c>
      <c r="M18" s="4">
        <v>90</v>
      </c>
      <c r="N18" s="4">
        <v>0</v>
      </c>
      <c r="O18" s="4">
        <v>0</v>
      </c>
      <c r="P18" s="4">
        <v>0</v>
      </c>
      <c r="Q18" s="10">
        <f t="shared" si="0"/>
        <v>48.571428571428569</v>
      </c>
    </row>
    <row r="19" spans="2:17" x14ac:dyDescent="0.25">
      <c r="B19" s="6">
        <f t="shared" si="1"/>
        <v>11</v>
      </c>
      <c r="C19" s="6" t="s">
        <v>79</v>
      </c>
      <c r="D19" s="28" t="s">
        <v>80</v>
      </c>
      <c r="E19" s="28"/>
      <c r="F19" s="28"/>
      <c r="G19" s="28"/>
      <c r="H19" s="28"/>
      <c r="I19" s="28"/>
      <c r="J19" s="4">
        <v>80</v>
      </c>
      <c r="K19" s="4">
        <v>85</v>
      </c>
      <c r="L19" s="4">
        <v>85</v>
      </c>
      <c r="M19" s="4">
        <v>90</v>
      </c>
      <c r="N19" s="4">
        <v>0</v>
      </c>
      <c r="O19" s="4">
        <v>0</v>
      </c>
      <c r="P19" s="4">
        <v>0</v>
      </c>
      <c r="Q19" s="10">
        <f t="shared" si="0"/>
        <v>48.571428571428569</v>
      </c>
    </row>
    <row r="20" spans="2:17" x14ac:dyDescent="0.25">
      <c r="B20" s="6">
        <f t="shared" si="1"/>
        <v>12</v>
      </c>
      <c r="C20" s="6" t="s">
        <v>83</v>
      </c>
      <c r="D20" s="28" t="s">
        <v>84</v>
      </c>
      <c r="E20" s="28"/>
      <c r="F20" s="28"/>
      <c r="G20" s="28"/>
      <c r="H20" s="28"/>
      <c r="I20" s="28"/>
      <c r="J20" s="4">
        <v>80</v>
      </c>
      <c r="K20" s="4">
        <v>85</v>
      </c>
      <c r="L20" s="4">
        <v>85</v>
      </c>
      <c r="M20" s="4">
        <v>90</v>
      </c>
      <c r="N20" s="4">
        <v>0</v>
      </c>
      <c r="O20" s="4">
        <v>0</v>
      </c>
      <c r="P20" s="4">
        <v>0</v>
      </c>
      <c r="Q20" s="10">
        <f t="shared" si="0"/>
        <v>48.571428571428569</v>
      </c>
    </row>
    <row r="21" spans="2:17" x14ac:dyDescent="0.25">
      <c r="B21" s="6">
        <f t="shared" si="1"/>
        <v>13</v>
      </c>
      <c r="C21" s="6" t="s">
        <v>85</v>
      </c>
      <c r="D21" s="28" t="s">
        <v>86</v>
      </c>
      <c r="E21" s="28"/>
      <c r="F21" s="28"/>
      <c r="G21" s="28"/>
      <c r="H21" s="28"/>
      <c r="I21" s="28"/>
      <c r="J21" s="4">
        <v>80</v>
      </c>
      <c r="K21" s="4">
        <v>85</v>
      </c>
      <c r="L21" s="4">
        <v>85</v>
      </c>
      <c r="M21" s="4">
        <v>90</v>
      </c>
      <c r="N21" s="4">
        <v>0</v>
      </c>
      <c r="O21" s="4">
        <v>0</v>
      </c>
      <c r="P21" s="4">
        <v>0</v>
      </c>
      <c r="Q21" s="10">
        <f t="shared" si="0"/>
        <v>48.571428571428569</v>
      </c>
    </row>
    <row r="22" spans="2:17" x14ac:dyDescent="0.25">
      <c r="B22" s="6">
        <f t="shared" si="1"/>
        <v>14</v>
      </c>
      <c r="C22" s="6" t="s">
        <v>87</v>
      </c>
      <c r="D22" s="28" t="s">
        <v>88</v>
      </c>
      <c r="E22" s="28"/>
      <c r="F22" s="28"/>
      <c r="G22" s="28"/>
      <c r="H22" s="28"/>
      <c r="I22" s="28"/>
      <c r="J22" s="4">
        <v>80</v>
      </c>
      <c r="K22" s="4">
        <v>85</v>
      </c>
      <c r="L22" s="4">
        <v>85</v>
      </c>
      <c r="M22" s="4">
        <v>90</v>
      </c>
      <c r="N22" s="4">
        <v>0</v>
      </c>
      <c r="O22" s="4">
        <v>0</v>
      </c>
      <c r="P22" s="4">
        <v>0</v>
      </c>
      <c r="Q22" s="10">
        <f t="shared" si="0"/>
        <v>48.571428571428569</v>
      </c>
    </row>
    <row r="23" spans="2:17" x14ac:dyDescent="0.25">
      <c r="B23" s="6">
        <f t="shared" si="1"/>
        <v>15</v>
      </c>
      <c r="C23" s="6" t="s">
        <v>89</v>
      </c>
      <c r="D23" s="28" t="s">
        <v>90</v>
      </c>
      <c r="E23" s="28"/>
      <c r="F23" s="28"/>
      <c r="G23" s="28"/>
      <c r="H23" s="28"/>
      <c r="I23" s="28"/>
      <c r="J23" s="4">
        <v>80</v>
      </c>
      <c r="K23" s="4">
        <v>85</v>
      </c>
      <c r="L23" s="4">
        <v>85</v>
      </c>
      <c r="M23" s="4">
        <v>90</v>
      </c>
      <c r="N23" s="4">
        <v>0</v>
      </c>
      <c r="O23" s="4">
        <v>0</v>
      </c>
      <c r="P23" s="4">
        <v>0</v>
      </c>
      <c r="Q23" s="10">
        <f t="shared" si="0"/>
        <v>48.571428571428569</v>
      </c>
    </row>
    <row r="24" spans="2:17" x14ac:dyDescent="0.25">
      <c r="B24" s="6">
        <f t="shared" si="1"/>
        <v>16</v>
      </c>
      <c r="C24" s="6" t="s">
        <v>91</v>
      </c>
      <c r="D24" s="28" t="s">
        <v>92</v>
      </c>
      <c r="E24" s="28"/>
      <c r="F24" s="28"/>
      <c r="G24" s="28"/>
      <c r="H24" s="28"/>
      <c r="I24" s="28"/>
      <c r="J24" s="4">
        <v>80</v>
      </c>
      <c r="K24" s="4">
        <v>85</v>
      </c>
      <c r="L24" s="4">
        <v>85</v>
      </c>
      <c r="M24" s="4">
        <v>90</v>
      </c>
      <c r="N24" s="4">
        <v>0</v>
      </c>
      <c r="O24" s="4">
        <v>0</v>
      </c>
      <c r="P24" s="4">
        <v>0</v>
      </c>
      <c r="Q24" s="10">
        <f t="shared" si="0"/>
        <v>48.571428571428569</v>
      </c>
    </row>
    <row r="25" spans="2:17" x14ac:dyDescent="0.25">
      <c r="B25" s="6">
        <f t="shared" si="1"/>
        <v>17</v>
      </c>
      <c r="C25" s="6" t="s">
        <v>97</v>
      </c>
      <c r="D25" s="28" t="s">
        <v>98</v>
      </c>
      <c r="E25" s="28"/>
      <c r="F25" s="28"/>
      <c r="G25" s="28"/>
      <c r="H25" s="28"/>
      <c r="I25" s="28"/>
      <c r="J25" s="4">
        <v>80</v>
      </c>
      <c r="K25" s="4">
        <v>85</v>
      </c>
      <c r="L25" s="4">
        <v>85</v>
      </c>
      <c r="M25" s="4">
        <v>90</v>
      </c>
      <c r="N25" s="4">
        <v>0</v>
      </c>
      <c r="O25" s="4">
        <v>0</v>
      </c>
      <c r="P25" s="4">
        <v>0</v>
      </c>
      <c r="Q25" s="10">
        <f t="shared" si="0"/>
        <v>48.571428571428569</v>
      </c>
    </row>
    <row r="26" spans="2:17" x14ac:dyDescent="0.25">
      <c r="B26" s="6">
        <f t="shared" si="1"/>
        <v>18</v>
      </c>
      <c r="C26" s="6"/>
      <c r="D26" s="28" t="s">
        <v>149</v>
      </c>
      <c r="E26" s="28"/>
      <c r="F26" s="28"/>
      <c r="G26" s="28"/>
      <c r="H26" s="28"/>
      <c r="I26" s="28"/>
      <c r="J26" s="4">
        <v>70</v>
      </c>
      <c r="K26" s="4">
        <v>70</v>
      </c>
      <c r="L26" s="4">
        <v>70</v>
      </c>
      <c r="M26" s="4">
        <v>70</v>
      </c>
      <c r="N26" s="4">
        <v>0</v>
      </c>
      <c r="O26" s="4">
        <v>0</v>
      </c>
      <c r="P26" s="4">
        <v>0</v>
      </c>
      <c r="Q26" s="10">
        <f t="shared" si="0"/>
        <v>40</v>
      </c>
    </row>
    <row r="27" spans="2:17" x14ac:dyDescent="0.25">
      <c r="B27" s="6">
        <f t="shared" si="1"/>
        <v>19</v>
      </c>
      <c r="C27" s="6"/>
      <c r="D27" s="29"/>
      <c r="E27" s="29"/>
      <c r="F27" s="29"/>
      <c r="G27" s="29"/>
      <c r="H27" s="29"/>
      <c r="I27" s="29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29"/>
      <c r="E28" s="29"/>
      <c r="F28" s="29"/>
      <c r="G28" s="29"/>
      <c r="H28" s="29"/>
      <c r="I28" s="29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29"/>
      <c r="E29" s="29"/>
      <c r="F29" s="29"/>
      <c r="G29" s="29"/>
      <c r="H29" s="29"/>
      <c r="I29" s="29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29"/>
      <c r="E30" s="29"/>
      <c r="F30" s="29"/>
      <c r="G30" s="29"/>
      <c r="H30" s="29"/>
      <c r="I30" s="29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29"/>
      <c r="E31" s="29"/>
      <c r="F31" s="29"/>
      <c r="G31" s="29"/>
      <c r="H31" s="29"/>
      <c r="I31" s="29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9"/>
      <c r="E32" s="29"/>
      <c r="F32" s="29"/>
      <c r="G32" s="29"/>
      <c r="H32" s="29"/>
      <c r="I32" s="2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9"/>
      <c r="E33" s="29"/>
      <c r="F33" s="29"/>
      <c r="G33" s="29"/>
      <c r="H33" s="29"/>
      <c r="I33" s="2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9"/>
      <c r="E34" s="29"/>
      <c r="F34" s="29"/>
      <c r="G34" s="29"/>
      <c r="H34" s="29"/>
      <c r="I34" s="2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9"/>
      <c r="E35" s="29"/>
      <c r="F35" s="29"/>
      <c r="G35" s="29"/>
      <c r="H35" s="29"/>
      <c r="I35" s="2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9"/>
      <c r="E36" s="29"/>
      <c r="F36" s="29"/>
      <c r="G36" s="29"/>
      <c r="H36" s="29"/>
      <c r="I36" s="2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9"/>
      <c r="E37" s="29"/>
      <c r="F37" s="29"/>
      <c r="G37" s="29"/>
      <c r="H37" s="29"/>
      <c r="I37" s="2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9"/>
      <c r="E38" s="29"/>
      <c r="F38" s="29"/>
      <c r="G38" s="29"/>
      <c r="H38" s="29"/>
      <c r="I38" s="2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9"/>
      <c r="E39" s="29"/>
      <c r="F39" s="29"/>
      <c r="G39" s="29"/>
      <c r="H39" s="29"/>
      <c r="I39" s="2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9"/>
      <c r="E40" s="29"/>
      <c r="F40" s="29"/>
      <c r="G40" s="29"/>
      <c r="H40" s="29"/>
      <c r="I40" s="2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18</v>
      </c>
      <c r="K54" s="11">
        <f t="shared" ref="K54:P54" si="3">COUNTIF(K9:K53,"&gt;=70")</f>
        <v>18</v>
      </c>
      <c r="L54" s="11">
        <f t="shared" si="3"/>
        <v>18</v>
      </c>
      <c r="M54" s="11">
        <f t="shared" si="3"/>
        <v>18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18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" zoomScale="84" zoomScaleNormal="84" workbookViewId="0">
      <selection activeCell="M30" sqref="M3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55</v>
      </c>
      <c r="E4" s="24"/>
      <c r="F4" s="24"/>
      <c r="G4" s="24"/>
      <c r="I4" t="s">
        <v>1</v>
      </c>
      <c r="J4" s="25" t="s">
        <v>54</v>
      </c>
      <c r="K4" s="25"/>
      <c r="M4" t="s">
        <v>2</v>
      </c>
      <c r="N4" s="26">
        <v>45098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100</v>
      </c>
      <c r="E6" s="25"/>
      <c r="F6" s="25"/>
      <c r="G6" s="25"/>
      <c r="I6" s="17" t="s">
        <v>22</v>
      </c>
      <c r="J6" s="17"/>
      <c r="K6" s="18" t="s">
        <v>99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107</v>
      </c>
      <c r="D9" s="29" t="s">
        <v>108</v>
      </c>
      <c r="E9" s="29"/>
      <c r="F9" s="29"/>
      <c r="G9" s="29"/>
      <c r="H9" s="29"/>
      <c r="I9" s="29"/>
      <c r="J9" s="4">
        <v>80</v>
      </c>
      <c r="K9" s="4">
        <v>85</v>
      </c>
      <c r="L9" s="4">
        <v>85</v>
      </c>
      <c r="M9" s="4">
        <v>90</v>
      </c>
      <c r="N9" s="4">
        <v>0</v>
      </c>
      <c r="O9" s="4">
        <v>0</v>
      </c>
      <c r="P9" s="4">
        <v>0</v>
      </c>
      <c r="Q9" s="10">
        <f>SUM(J9:P9)/7</f>
        <v>48.571428571428569</v>
      </c>
    </row>
    <row r="10" spans="2:18" x14ac:dyDescent="0.25">
      <c r="B10" s="6">
        <f>B9+1</f>
        <v>2</v>
      </c>
      <c r="C10" s="6" t="s">
        <v>109</v>
      </c>
      <c r="D10" s="29" t="s">
        <v>110</v>
      </c>
      <c r="E10" s="29"/>
      <c r="F10" s="29"/>
      <c r="G10" s="29"/>
      <c r="H10" s="29"/>
      <c r="I10" s="29"/>
      <c r="J10" s="4">
        <v>80</v>
      </c>
      <c r="K10" s="4">
        <v>85</v>
      </c>
      <c r="L10" s="4">
        <v>85</v>
      </c>
      <c r="M10" s="4">
        <v>90</v>
      </c>
      <c r="N10" s="4">
        <v>0</v>
      </c>
      <c r="O10" s="4">
        <v>0</v>
      </c>
      <c r="P10" s="4">
        <v>0</v>
      </c>
      <c r="Q10" s="10">
        <f t="shared" ref="Q10:Q48" si="0">SUM(J10:P10)/7</f>
        <v>48.571428571428569</v>
      </c>
    </row>
    <row r="11" spans="2:18" x14ac:dyDescent="0.25">
      <c r="B11" s="6">
        <f t="shared" ref="B11:B53" si="1">B10+1</f>
        <v>3</v>
      </c>
      <c r="C11" s="6" t="s">
        <v>112</v>
      </c>
      <c r="D11" s="29" t="s">
        <v>111</v>
      </c>
      <c r="E11" s="29"/>
      <c r="F11" s="29"/>
      <c r="G11" s="29"/>
      <c r="H11" s="29"/>
      <c r="I11" s="29"/>
      <c r="J11" s="4">
        <v>80</v>
      </c>
      <c r="K11" s="4">
        <v>85</v>
      </c>
      <c r="L11" s="4">
        <v>85</v>
      </c>
      <c r="M11" s="4">
        <v>90</v>
      </c>
      <c r="N11" s="4">
        <v>0</v>
      </c>
      <c r="O11" s="4">
        <v>0</v>
      </c>
      <c r="P11" s="4">
        <v>0</v>
      </c>
      <c r="Q11" s="10">
        <f t="shared" si="0"/>
        <v>48.571428571428569</v>
      </c>
    </row>
    <row r="12" spans="2:18" x14ac:dyDescent="0.25">
      <c r="B12" s="6">
        <f t="shared" si="1"/>
        <v>4</v>
      </c>
      <c r="C12" s="6" t="s">
        <v>113</v>
      </c>
      <c r="D12" s="29" t="s">
        <v>114</v>
      </c>
      <c r="E12" s="29"/>
      <c r="F12" s="29"/>
      <c r="G12" s="29"/>
      <c r="H12" s="29"/>
      <c r="I12" s="29"/>
      <c r="J12" s="4">
        <v>80</v>
      </c>
      <c r="K12" s="4">
        <v>85</v>
      </c>
      <c r="L12" s="4">
        <v>85</v>
      </c>
      <c r="M12" s="4">
        <v>90</v>
      </c>
      <c r="N12" s="4">
        <v>0</v>
      </c>
      <c r="O12" s="4">
        <v>0</v>
      </c>
      <c r="P12" s="4">
        <v>0</v>
      </c>
      <c r="Q12" s="10">
        <f t="shared" si="0"/>
        <v>48.571428571428569</v>
      </c>
    </row>
    <row r="13" spans="2:18" x14ac:dyDescent="0.25">
      <c r="B13" s="6">
        <f t="shared" si="1"/>
        <v>5</v>
      </c>
      <c r="C13" s="6" t="s">
        <v>115</v>
      </c>
      <c r="D13" s="29" t="s">
        <v>116</v>
      </c>
      <c r="E13" s="29"/>
      <c r="F13" s="29"/>
      <c r="G13" s="29"/>
      <c r="H13" s="29"/>
      <c r="I13" s="29"/>
      <c r="J13" s="4">
        <v>80</v>
      </c>
      <c r="K13" s="4">
        <v>85</v>
      </c>
      <c r="L13" s="4">
        <v>85</v>
      </c>
      <c r="M13" s="4">
        <v>90</v>
      </c>
      <c r="N13" s="4">
        <v>0</v>
      </c>
      <c r="O13" s="4">
        <v>0</v>
      </c>
      <c r="P13" s="4">
        <v>0</v>
      </c>
      <c r="Q13" s="10">
        <f t="shared" si="0"/>
        <v>48.571428571428569</v>
      </c>
    </row>
    <row r="14" spans="2:18" x14ac:dyDescent="0.25">
      <c r="B14" s="6">
        <f t="shared" si="1"/>
        <v>6</v>
      </c>
      <c r="C14" s="6" t="s">
        <v>117</v>
      </c>
      <c r="D14" s="29" t="s">
        <v>118</v>
      </c>
      <c r="E14" s="29"/>
      <c r="F14" s="29"/>
      <c r="G14" s="29"/>
      <c r="H14" s="29"/>
      <c r="I14" s="29"/>
      <c r="J14" s="4">
        <v>80</v>
      </c>
      <c r="K14" s="4">
        <v>85</v>
      </c>
      <c r="L14" s="4">
        <v>85</v>
      </c>
      <c r="M14" s="4">
        <v>90</v>
      </c>
      <c r="N14" s="4">
        <v>0</v>
      </c>
      <c r="O14" s="4">
        <v>0</v>
      </c>
      <c r="P14" s="4">
        <v>0</v>
      </c>
      <c r="Q14" s="10">
        <f t="shared" si="0"/>
        <v>48.571428571428569</v>
      </c>
    </row>
    <row r="15" spans="2:18" x14ac:dyDescent="0.25">
      <c r="B15" s="6">
        <f t="shared" si="1"/>
        <v>7</v>
      </c>
      <c r="C15" s="6" t="s">
        <v>119</v>
      </c>
      <c r="D15" s="29" t="s">
        <v>120</v>
      </c>
      <c r="E15" s="29"/>
      <c r="F15" s="29"/>
      <c r="G15" s="29"/>
      <c r="H15" s="29"/>
      <c r="I15" s="29"/>
      <c r="J15" s="4">
        <v>80</v>
      </c>
      <c r="K15" s="4">
        <v>85</v>
      </c>
      <c r="L15" s="4">
        <v>85</v>
      </c>
      <c r="M15" s="4">
        <v>90</v>
      </c>
      <c r="N15" s="4">
        <v>0</v>
      </c>
      <c r="O15" s="4">
        <v>0</v>
      </c>
      <c r="P15" s="4">
        <v>0</v>
      </c>
      <c r="Q15" s="10">
        <f t="shared" si="0"/>
        <v>48.571428571428569</v>
      </c>
    </row>
    <row r="16" spans="2:18" x14ac:dyDescent="0.25">
      <c r="B16" s="6">
        <f t="shared" si="1"/>
        <v>8</v>
      </c>
      <c r="C16" s="6" t="s">
        <v>121</v>
      </c>
      <c r="D16" s="29" t="s">
        <v>122</v>
      </c>
      <c r="E16" s="29"/>
      <c r="F16" s="29"/>
      <c r="G16" s="29"/>
      <c r="H16" s="29"/>
      <c r="I16" s="29"/>
      <c r="J16" s="4">
        <v>80</v>
      </c>
      <c r="K16" s="4">
        <v>85</v>
      </c>
      <c r="L16" s="4">
        <v>85</v>
      </c>
      <c r="M16" s="4">
        <v>90</v>
      </c>
      <c r="N16" s="4">
        <v>0</v>
      </c>
      <c r="O16" s="4">
        <v>0</v>
      </c>
      <c r="P16" s="4">
        <v>0</v>
      </c>
      <c r="Q16" s="10">
        <f t="shared" si="0"/>
        <v>48.571428571428569</v>
      </c>
    </row>
    <row r="17" spans="2:17" x14ac:dyDescent="0.25">
      <c r="B17" s="6">
        <f t="shared" si="1"/>
        <v>9</v>
      </c>
      <c r="C17" s="6" t="s">
        <v>123</v>
      </c>
      <c r="D17" s="29" t="s">
        <v>124</v>
      </c>
      <c r="E17" s="29"/>
      <c r="F17" s="29"/>
      <c r="G17" s="29"/>
      <c r="H17" s="29"/>
      <c r="I17" s="29"/>
      <c r="J17" s="4">
        <v>80</v>
      </c>
      <c r="K17" s="4">
        <v>85</v>
      </c>
      <c r="L17" s="4">
        <v>85</v>
      </c>
      <c r="M17" s="4">
        <v>90</v>
      </c>
      <c r="N17" s="4">
        <v>0</v>
      </c>
      <c r="O17" s="4">
        <v>0</v>
      </c>
      <c r="P17" s="4">
        <v>0</v>
      </c>
      <c r="Q17" s="10">
        <f t="shared" si="0"/>
        <v>48.571428571428569</v>
      </c>
    </row>
    <row r="18" spans="2:17" x14ac:dyDescent="0.25">
      <c r="B18" s="6">
        <f t="shared" si="1"/>
        <v>10</v>
      </c>
      <c r="C18" s="6" t="s">
        <v>126</v>
      </c>
      <c r="D18" s="29" t="s">
        <v>125</v>
      </c>
      <c r="E18" s="29"/>
      <c r="F18" s="29"/>
      <c r="G18" s="29"/>
      <c r="H18" s="29"/>
      <c r="I18" s="29"/>
      <c r="J18" s="4">
        <v>80</v>
      </c>
      <c r="K18" s="4">
        <v>85</v>
      </c>
      <c r="L18" s="4">
        <v>85</v>
      </c>
      <c r="M18" s="4">
        <v>90</v>
      </c>
      <c r="N18" s="4">
        <v>0</v>
      </c>
      <c r="O18" s="4">
        <v>0</v>
      </c>
      <c r="P18" s="4">
        <v>0</v>
      </c>
      <c r="Q18" s="10">
        <f t="shared" si="0"/>
        <v>48.571428571428569</v>
      </c>
    </row>
    <row r="19" spans="2:17" x14ac:dyDescent="0.25">
      <c r="B19" s="6">
        <f t="shared" si="1"/>
        <v>11</v>
      </c>
      <c r="C19" s="6" t="s">
        <v>127</v>
      </c>
      <c r="D19" s="29" t="s">
        <v>128</v>
      </c>
      <c r="E19" s="29"/>
      <c r="F19" s="29"/>
      <c r="G19" s="29"/>
      <c r="H19" s="29"/>
      <c r="I19" s="29"/>
      <c r="J19" s="4">
        <v>80</v>
      </c>
      <c r="K19" s="4">
        <v>85</v>
      </c>
      <c r="L19" s="4">
        <v>85</v>
      </c>
      <c r="M19" s="4">
        <v>90</v>
      </c>
      <c r="N19" s="4">
        <v>0</v>
      </c>
      <c r="O19" s="4">
        <v>0</v>
      </c>
      <c r="P19" s="4">
        <v>0</v>
      </c>
      <c r="Q19" s="10">
        <f t="shared" si="0"/>
        <v>48.571428571428569</v>
      </c>
    </row>
    <row r="20" spans="2:17" x14ac:dyDescent="0.25">
      <c r="B20" s="6">
        <f t="shared" si="1"/>
        <v>12</v>
      </c>
      <c r="C20" s="6" t="s">
        <v>129</v>
      </c>
      <c r="D20" s="29" t="s">
        <v>130</v>
      </c>
      <c r="E20" s="29"/>
      <c r="F20" s="29"/>
      <c r="G20" s="29"/>
      <c r="H20" s="29"/>
      <c r="I20" s="29"/>
      <c r="J20" s="4">
        <v>80</v>
      </c>
      <c r="K20" s="4">
        <v>85</v>
      </c>
      <c r="L20" s="4">
        <v>85</v>
      </c>
      <c r="M20" s="4">
        <v>90</v>
      </c>
      <c r="N20" s="4">
        <v>0</v>
      </c>
      <c r="O20" s="4">
        <v>0</v>
      </c>
      <c r="P20" s="4">
        <v>0</v>
      </c>
      <c r="Q20" s="10">
        <f t="shared" si="0"/>
        <v>48.571428571428569</v>
      </c>
    </row>
    <row r="21" spans="2:17" x14ac:dyDescent="0.25">
      <c r="B21" s="6">
        <f t="shared" si="1"/>
        <v>13</v>
      </c>
      <c r="C21" s="6" t="s">
        <v>131</v>
      </c>
      <c r="D21" s="29" t="s">
        <v>132</v>
      </c>
      <c r="E21" s="29"/>
      <c r="F21" s="29"/>
      <c r="G21" s="29"/>
      <c r="H21" s="29"/>
      <c r="I21" s="29"/>
      <c r="J21" s="4">
        <v>80</v>
      </c>
      <c r="K21" s="4">
        <v>85</v>
      </c>
      <c r="L21" s="4">
        <v>85</v>
      </c>
      <c r="M21" s="4">
        <v>90</v>
      </c>
      <c r="N21" s="4">
        <v>0</v>
      </c>
      <c r="O21" s="4">
        <v>0</v>
      </c>
      <c r="P21" s="4">
        <v>0</v>
      </c>
      <c r="Q21" s="10">
        <f t="shared" si="0"/>
        <v>48.571428571428569</v>
      </c>
    </row>
    <row r="22" spans="2:17" x14ac:dyDescent="0.25">
      <c r="B22" s="6">
        <f t="shared" si="1"/>
        <v>14</v>
      </c>
      <c r="C22" s="6" t="s">
        <v>133</v>
      </c>
      <c r="D22" s="29" t="s">
        <v>134</v>
      </c>
      <c r="E22" s="29"/>
      <c r="F22" s="29"/>
      <c r="G22" s="29"/>
      <c r="H22" s="29"/>
      <c r="I22" s="29"/>
      <c r="J22" s="4">
        <v>80</v>
      </c>
      <c r="K22" s="4">
        <v>85</v>
      </c>
      <c r="L22" s="4">
        <v>85</v>
      </c>
      <c r="M22" s="4">
        <v>90</v>
      </c>
      <c r="N22" s="4">
        <v>0</v>
      </c>
      <c r="O22" s="4">
        <v>0</v>
      </c>
      <c r="P22" s="4">
        <v>0</v>
      </c>
      <c r="Q22" s="10">
        <f t="shared" si="0"/>
        <v>48.571428571428569</v>
      </c>
    </row>
    <row r="23" spans="2:17" x14ac:dyDescent="0.25">
      <c r="B23" s="6">
        <f t="shared" si="1"/>
        <v>15</v>
      </c>
      <c r="C23" s="6" t="s">
        <v>135</v>
      </c>
      <c r="D23" s="29" t="s">
        <v>136</v>
      </c>
      <c r="E23" s="29"/>
      <c r="F23" s="29"/>
      <c r="G23" s="29"/>
      <c r="H23" s="29"/>
      <c r="I23" s="29"/>
      <c r="J23" s="4">
        <v>80</v>
      </c>
      <c r="K23" s="4">
        <v>85</v>
      </c>
      <c r="L23" s="4">
        <v>85</v>
      </c>
      <c r="M23" s="4">
        <v>90</v>
      </c>
      <c r="N23" s="4">
        <v>0</v>
      </c>
      <c r="O23" s="4">
        <v>0</v>
      </c>
      <c r="P23" s="4">
        <v>0</v>
      </c>
      <c r="Q23" s="10">
        <f t="shared" si="0"/>
        <v>48.571428571428569</v>
      </c>
    </row>
    <row r="24" spans="2:17" x14ac:dyDescent="0.25">
      <c r="B24" s="6">
        <f t="shared" si="1"/>
        <v>16</v>
      </c>
      <c r="C24" s="6" t="s">
        <v>137</v>
      </c>
      <c r="D24" s="29" t="s">
        <v>138</v>
      </c>
      <c r="E24" s="29"/>
      <c r="F24" s="29"/>
      <c r="G24" s="29"/>
      <c r="H24" s="29"/>
      <c r="I24" s="29"/>
      <c r="J24" s="4">
        <v>80</v>
      </c>
      <c r="K24" s="4">
        <v>85</v>
      </c>
      <c r="L24" s="4">
        <v>85</v>
      </c>
      <c r="M24" s="4">
        <v>90</v>
      </c>
      <c r="N24" s="4">
        <v>0</v>
      </c>
      <c r="O24" s="4">
        <v>0</v>
      </c>
      <c r="P24" s="4">
        <v>0</v>
      </c>
      <c r="Q24" s="10">
        <f t="shared" si="0"/>
        <v>48.571428571428569</v>
      </c>
    </row>
    <row r="25" spans="2:17" x14ac:dyDescent="0.25">
      <c r="B25" s="6">
        <f t="shared" si="1"/>
        <v>17</v>
      </c>
      <c r="C25" s="6" t="s">
        <v>139</v>
      </c>
      <c r="D25" s="29" t="s">
        <v>140</v>
      </c>
      <c r="E25" s="29"/>
      <c r="F25" s="29"/>
      <c r="G25" s="29"/>
      <c r="H25" s="29"/>
      <c r="I25" s="29"/>
      <c r="J25" s="4">
        <v>80</v>
      </c>
      <c r="K25" s="4">
        <v>85</v>
      </c>
      <c r="L25" s="4">
        <v>85</v>
      </c>
      <c r="M25" s="4">
        <v>90</v>
      </c>
      <c r="N25" s="4">
        <v>0</v>
      </c>
      <c r="O25" s="4">
        <v>0</v>
      </c>
      <c r="P25" s="4">
        <v>0</v>
      </c>
      <c r="Q25" s="10">
        <f t="shared" si="0"/>
        <v>48.571428571428569</v>
      </c>
    </row>
    <row r="26" spans="2:17" x14ac:dyDescent="0.25">
      <c r="B26" s="6">
        <f t="shared" si="1"/>
        <v>18</v>
      </c>
      <c r="C26" s="6" t="s">
        <v>141</v>
      </c>
      <c r="D26" s="29" t="s">
        <v>142</v>
      </c>
      <c r="E26" s="29"/>
      <c r="F26" s="29"/>
      <c r="G26" s="29"/>
      <c r="H26" s="29"/>
      <c r="I26" s="29"/>
      <c r="J26" s="4">
        <v>80</v>
      </c>
      <c r="K26" s="4">
        <v>85</v>
      </c>
      <c r="L26" s="4">
        <v>85</v>
      </c>
      <c r="M26" s="4">
        <v>90</v>
      </c>
      <c r="N26" s="4">
        <v>0</v>
      </c>
      <c r="O26" s="4">
        <v>0</v>
      </c>
      <c r="P26" s="4">
        <v>0</v>
      </c>
      <c r="Q26" s="10">
        <f t="shared" si="0"/>
        <v>48.571428571428569</v>
      </c>
    </row>
    <row r="27" spans="2:17" x14ac:dyDescent="0.25">
      <c r="B27" s="6">
        <f t="shared" si="1"/>
        <v>19</v>
      </c>
      <c r="C27" s="6" t="s">
        <v>143</v>
      </c>
      <c r="D27" s="29" t="s">
        <v>144</v>
      </c>
      <c r="E27" s="29"/>
      <c r="F27" s="29"/>
      <c r="G27" s="29"/>
      <c r="H27" s="29"/>
      <c r="I27" s="29"/>
      <c r="J27" s="4">
        <v>80</v>
      </c>
      <c r="K27" s="4">
        <v>85</v>
      </c>
      <c r="L27" s="4">
        <v>85</v>
      </c>
      <c r="M27" s="4">
        <v>90</v>
      </c>
      <c r="N27" s="4"/>
      <c r="O27" s="4"/>
      <c r="P27" s="4"/>
      <c r="Q27" s="10">
        <f t="shared" si="0"/>
        <v>48.571428571428569</v>
      </c>
    </row>
    <row r="28" spans="2:17" x14ac:dyDescent="0.25">
      <c r="B28" s="6">
        <f t="shared" si="1"/>
        <v>20</v>
      </c>
      <c r="C28" s="6" t="s">
        <v>145</v>
      </c>
      <c r="D28" s="29" t="s">
        <v>146</v>
      </c>
      <c r="E28" s="29"/>
      <c r="F28" s="29"/>
      <c r="G28" s="29"/>
      <c r="H28" s="29"/>
      <c r="I28" s="29"/>
      <c r="J28" s="4">
        <v>80</v>
      </c>
      <c r="K28" s="4">
        <v>85</v>
      </c>
      <c r="L28" s="4">
        <v>85</v>
      </c>
      <c r="M28" s="4">
        <v>90</v>
      </c>
      <c r="N28" s="4"/>
      <c r="O28" s="4"/>
      <c r="P28" s="4"/>
      <c r="Q28" s="10">
        <f t="shared" si="0"/>
        <v>48.571428571428569</v>
      </c>
    </row>
    <row r="29" spans="2:17" x14ac:dyDescent="0.25">
      <c r="B29" s="6">
        <f t="shared" si="1"/>
        <v>21</v>
      </c>
      <c r="C29" s="6" t="s">
        <v>147</v>
      </c>
      <c r="D29" s="29" t="s">
        <v>148</v>
      </c>
      <c r="E29" s="29"/>
      <c r="F29" s="29"/>
      <c r="G29" s="29"/>
      <c r="H29" s="29"/>
      <c r="I29" s="29"/>
      <c r="J29" s="4">
        <v>80</v>
      </c>
      <c r="K29" s="4">
        <v>85</v>
      </c>
      <c r="L29" s="4">
        <v>85</v>
      </c>
      <c r="M29" s="4">
        <v>90</v>
      </c>
      <c r="N29" s="4"/>
      <c r="O29" s="4"/>
      <c r="P29" s="4"/>
      <c r="Q29" s="10">
        <f t="shared" si="0"/>
        <v>48.571428571428569</v>
      </c>
    </row>
    <row r="30" spans="2:17" x14ac:dyDescent="0.25">
      <c r="B30" s="6">
        <f t="shared" si="1"/>
        <v>22</v>
      </c>
      <c r="C30" s="6"/>
      <c r="D30" s="29" t="s">
        <v>150</v>
      </c>
      <c r="E30" s="29"/>
      <c r="F30" s="29"/>
      <c r="G30" s="29"/>
      <c r="H30" s="29"/>
      <c r="I30" s="29"/>
      <c r="J30" s="4">
        <v>80</v>
      </c>
      <c r="K30" s="4">
        <v>80</v>
      </c>
      <c r="L30" s="4">
        <v>80</v>
      </c>
      <c r="M30" s="4">
        <v>90</v>
      </c>
      <c r="N30" s="4"/>
      <c r="O30" s="4"/>
      <c r="P30" s="4"/>
      <c r="Q30" s="10">
        <f t="shared" si="0"/>
        <v>47.142857142857146</v>
      </c>
    </row>
    <row r="31" spans="2:17" x14ac:dyDescent="0.25">
      <c r="B31" s="6">
        <f t="shared" si="1"/>
        <v>23</v>
      </c>
      <c r="C31" s="6"/>
      <c r="D31" s="29"/>
      <c r="E31" s="29"/>
      <c r="F31" s="29"/>
      <c r="G31" s="29"/>
      <c r="H31" s="29"/>
      <c r="I31" s="29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9"/>
      <c r="E32" s="29"/>
      <c r="F32" s="29"/>
      <c r="G32" s="29"/>
      <c r="H32" s="29"/>
      <c r="I32" s="2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9"/>
      <c r="E33" s="29"/>
      <c r="F33" s="29"/>
      <c r="G33" s="29"/>
      <c r="H33" s="29"/>
      <c r="I33" s="2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9"/>
      <c r="E34" s="29"/>
      <c r="F34" s="29"/>
      <c r="G34" s="29"/>
      <c r="H34" s="29"/>
      <c r="I34" s="2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9"/>
      <c r="E35" s="29"/>
      <c r="F35" s="29"/>
      <c r="G35" s="29"/>
      <c r="H35" s="29"/>
      <c r="I35" s="2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9"/>
      <c r="E36" s="29"/>
      <c r="F36" s="29"/>
      <c r="G36" s="29"/>
      <c r="H36" s="29"/>
      <c r="I36" s="2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9"/>
      <c r="E37" s="29"/>
      <c r="F37" s="29"/>
      <c r="G37" s="29"/>
      <c r="H37" s="29"/>
      <c r="I37" s="2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9"/>
      <c r="E38" s="29"/>
      <c r="F38" s="29"/>
      <c r="G38" s="29"/>
      <c r="H38" s="29"/>
      <c r="I38" s="2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9"/>
      <c r="E39" s="29"/>
      <c r="F39" s="29"/>
      <c r="G39" s="29"/>
      <c r="H39" s="29"/>
      <c r="I39" s="2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9"/>
      <c r="E40" s="29"/>
      <c r="F40" s="29"/>
      <c r="G40" s="29"/>
      <c r="H40" s="29"/>
      <c r="I40" s="2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22</v>
      </c>
      <c r="K54" s="11">
        <f t="shared" ref="K54:P54" si="3">COUNTIF(K9:K53,"&gt;=70")</f>
        <v>22</v>
      </c>
      <c r="L54" s="11">
        <f t="shared" si="3"/>
        <v>22</v>
      </c>
      <c r="M54" s="11">
        <f t="shared" si="3"/>
        <v>22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22</v>
      </c>
      <c r="K56" s="12">
        <f t="shared" ref="K56:Q56" si="6">COUNT(K9:K53)</f>
        <v>22</v>
      </c>
      <c r="L56" s="12">
        <f t="shared" si="6"/>
        <v>22</v>
      </c>
      <c r="M56" s="12">
        <f t="shared" si="6"/>
        <v>22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2</vt:lpstr>
      <vt:lpstr>MATERIA 1</vt:lpstr>
      <vt:lpstr>MATERIA 3</vt:lpstr>
      <vt:lpstr>MATERIA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roman</cp:lastModifiedBy>
  <cp:lastPrinted>2023-03-21T15:13:53Z</cp:lastPrinted>
  <dcterms:created xsi:type="dcterms:W3CDTF">2023-03-14T19:16:59Z</dcterms:created>
  <dcterms:modified xsi:type="dcterms:W3CDTF">2023-06-26T05:15:07Z</dcterms:modified>
</cp:coreProperties>
</file>