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REPORTE 2023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<sst xmlns="http://schemas.openxmlformats.org/spreadsheetml/2006/main" count="183" uniqueCount="46">
  <si>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</si>
  <si>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</si>
  <si>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</si>
  <si>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</si>
  <si>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</si>
  <si>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</si>
  <si>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</si>
  <si>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</si>
  <si>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</si>
  <si>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</si>
  <si>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</si>
  <si>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</si>
  <si>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</si>
  <si>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</si>
  <si>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</si>
  <si>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</si>
  <si>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</si>
  <si>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</si>
  <si>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</si>
  <si>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</si>
  <si>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</si>
  <si>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</si>
  <si>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</si>
  <si>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</si>
  <si>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</si>
  <si>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</si>
  <si>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</si>
  <si>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</si>
  <si>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</si>
  <si>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</si>
  <si>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</si>
  <si>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</si>
  <si>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</si>
  <si>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</si>
  <si>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</si>
  <si>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</si>
  <si>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PROBABILIDAD Y ESTADISTICA</t>
  </si>
  <si>
    <t>IGEM</t>
  </si>
  <si>
    <t>204 A</t>
  </si>
  <si>
    <t>ESTADISTICA INFERENCIAL I</t>
  </si>
  <si>
    <t>407 B</t>
  </si>
  <si>
    <t>INGENIERIA ECONOMICA</t>
  </si>
  <si>
    <t>407 A</t>
  </si>
  <si>
    <t>ISIC</t>
  </si>
  <si>
    <t>FEBRERO-JULIO 2023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</si>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</sst>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R17" sqref="R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38</v>
      </c>
      <c r="D14" s="9" t="s">
        <v>43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5.5" x14ac:dyDescent="0.2">
      <c r="A15" s="8" t="s">
        <v>41</v>
      </c>
      <c r="B15" s="9" t="s">
        <v>21</v>
      </c>
      <c r="C15" s="9" t="s">
        <v>42</v>
      </c>
      <c r="D15" s="9" t="s">
        <v>37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22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0.53</v>
      </c>
    </row>
    <row r="17" spans="1:18" s="11" customFormat="1" ht="25.5" x14ac:dyDescent="0.2">
      <c r="A17" s="8" t="s">
        <v>41</v>
      </c>
      <c r="B17" s="9" t="s">
        <v>21</v>
      </c>
      <c r="C17" s="9" t="s">
        <v>40</v>
      </c>
      <c r="D17" s="9" t="s">
        <v>37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81.5</v>
      </c>
      <c r="N28" s="19">
        <f>AVERAGE(N14:N27)</f>
        <v>0.88250000000000006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 t="s">
        <v>45</v>
      </c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81</v>
      </c>
      <c r="N14" s="15">
        <v>0.6</v>
      </c>
    </row>
    <row r="15" spans="1:14" s="11" customFormat="1" ht="25.5" x14ac:dyDescent="0.2">
      <c r="A15" s="9" t="str">
        <f>'1'!A15</f>
        <v>INGENIERIA ECONOMICA</v>
      </c>
      <c r="B15" s="9" t="s">
        <v>45</v>
      </c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21</v>
      </c>
      <c r="N15" s="15">
        <v>1</v>
      </c>
    </row>
    <row r="16" spans="1:14" s="11" customFormat="1" ht="25.5" x14ac:dyDescent="0.2">
      <c r="A16" s="9" t="str">
        <f>'1'!A16</f>
        <v>ESTADISTICA INFERENCIAL I</v>
      </c>
      <c r="B16" s="9" t="s">
        <v>45</v>
      </c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0.5</v>
      </c>
    </row>
    <row r="17" spans="1:14" s="11" customFormat="1" ht="25.5" x14ac:dyDescent="0.2">
      <c r="A17" s="9" t="str">
        <f>'1'!A17</f>
        <v>INGENIERIA ECONOMICA</v>
      </c>
      <c r="B17" s="9" t="s">
        <v>45</v>
      </c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0.77500000000000002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/>
      <c r="H14" s="10"/>
      <c r="I14" s="9">
        <f t="shared" ref="I14:I28" si="0">(E14-SUM(F14:G14))-K14</f>
        <v>-8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/>
      <c r="H17" s="10"/>
      <c r="I17" s="9">
        <f t="shared" si="0"/>
        <v>-11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/>
      <c r="H28" s="18"/>
      <c r="I28" s="17">
        <f t="shared" si="0"/>
        <v>-20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/>
      <c r="H14" s="10"/>
      <c r="I14" s="9">
        <f t="shared" ref="I14:I28" si="0">(E14-SUM(F14:G14))-K14</f>
        <v>-8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/>
      <c r="H17" s="10"/>
      <c r="I17" s="9">
        <f t="shared" si="0"/>
        <v>-11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>
        <f>SUM(G14:G27)</f>
        <v>0</v>
      </c>
      <c r="H28" s="18">
        <f>SUM(F28:G28)/E28</f>
        <v>1.2666666666666666</v>
      </c>
      <c r="I28" s="17">
        <f t="shared" si="0"/>
        <v>-20</v>
      </c>
      <c r="J28" s="18">
        <f t="shared" ref="J28" si="2">I28/E28</f>
        <v>-0.26666666666666666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204 A</v>
      </c>
      <c r="D14" s="9" t="str">
        <f>'1'!D14</f>
        <v>ISIC</v>
      </c>
      <c r="E14" s="9">
        <f>'1'!E14</f>
        <v>15</v>
      </c>
      <c r="F14" s="9">
        <v>23</v>
      </c>
      <c r="G14" s="9">
        <v>0</v>
      </c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.5" x14ac:dyDescent="0.2">
      <c r="A15" s="9" t="str">
        <f>'1'!A15</f>
        <v>INGENIERIA ECONOMICA</v>
      </c>
      <c r="B15" s="9"/>
      <c r="C15" s="9" t="str">
        <f>'1'!C15</f>
        <v>407 A</v>
      </c>
      <c r="D15" s="9" t="str">
        <f>'1'!D15</f>
        <v>IGEM</v>
      </c>
      <c r="E15" s="9">
        <f>'1'!E15</f>
        <v>21</v>
      </c>
      <c r="F15" s="9">
        <v>19</v>
      </c>
      <c r="G15" s="9">
        <v>0</v>
      </c>
      <c r="H15" s="10"/>
      <c r="I15" s="9"/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.5" x14ac:dyDescent="0.2">
      <c r="A16" s="9" t="str">
        <f>'1'!A16</f>
        <v>ESTADISTICA INFERENCIAL I</v>
      </c>
      <c r="B16" s="9"/>
      <c r="C16" s="9" t="str">
        <f>'1'!C16</f>
        <v>407 B</v>
      </c>
      <c r="D16" s="9" t="str">
        <f>'1'!D16</f>
        <v>IGEM</v>
      </c>
      <c r="E16" s="9">
        <f>'1'!E16</f>
        <v>22</v>
      </c>
      <c r="F16" s="9">
        <v>25</v>
      </c>
      <c r="G16" s="9">
        <v>0</v>
      </c>
      <c r="H16" s="10"/>
      <c r="I16" s="9"/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.5" x14ac:dyDescent="0.2">
      <c r="A17" s="9" t="str">
        <f>'1'!A17</f>
        <v>INGENIERIA ECONOMICA</v>
      </c>
      <c r="B17" s="9"/>
      <c r="C17" s="9" t="str">
        <f>'1'!C17</f>
        <v>407 B</v>
      </c>
      <c r="D17" s="9" t="str">
        <f>'1'!D17</f>
        <v>IGEM</v>
      </c>
      <c r="E17" s="9">
        <f>'1'!E17</f>
        <v>17</v>
      </c>
      <c r="F17" s="9">
        <v>28</v>
      </c>
      <c r="G17" s="9">
        <v>0</v>
      </c>
      <c r="H17" s="10"/>
      <c r="I17" s="9"/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95</v>
      </c>
      <c r="G28" s="17">
        <f>SUM(G14:G27)</f>
        <v>0</v>
      </c>
      <c r="H28" s="18">
        <f>SUM(F28:G28)/E28</f>
        <v>1.2666666666666666</v>
      </c>
      <c r="I28" s="17">
        <f t="shared" ref="I28" si="1">(E28-SUM(F28:G28))-K28</f>
        <v>-20</v>
      </c>
      <c r="J28" s="18">
        <f t="shared" ref="J28" si="2">I28/E28</f>
        <v>-0.26666666666666666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2023-05-02T17:46:28Z</dcterms:modified>
  <cp:category/>
  <cp:contentStatus/>
</cp:coreProperties>
</file>