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3\EVIDENCIAS FEB-JUL 2023\ATV\"/>
    </mc:Choice>
  </mc:AlternateContent>
  <xr:revisionPtr revIDLastSave="0" documentId="8_{C6FBC0AC-F653-44A7-9362-B14C37EB342C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7" i="24"/>
  <c r="I17" i="24" s="1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F2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L17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L16" i="22"/>
  <c r="L15" i="22"/>
  <c r="B37" i="10"/>
  <c r="N28" i="10"/>
  <c r="M28" i="10"/>
  <c r="K28" i="10"/>
  <c r="F28" i="10"/>
  <c r="E28" i="10"/>
  <c r="L17" i="10"/>
  <c r="I17" i="10"/>
  <c r="L16" i="10"/>
  <c r="I16" i="10"/>
  <c r="L15" i="10"/>
  <c r="I15" i="10"/>
  <c r="L14" i="10"/>
  <c r="I14" i="10"/>
  <c r="L14" i="25" l="1"/>
  <c r="L15" i="25"/>
  <c r="L16" i="25"/>
  <c r="L17" i="25"/>
  <c r="E28" i="25"/>
  <c r="L14" i="24"/>
  <c r="L15" i="24"/>
  <c r="L16" i="24"/>
  <c r="L17" i="24"/>
  <c r="E28" i="24"/>
  <c r="L14" i="23"/>
  <c r="L15" i="23"/>
  <c r="L16" i="23"/>
  <c r="L17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L28" i="23"/>
  <c r="J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<sst xmlns="http://schemas.openxmlformats.org/spreadsheetml/2006/main" count="189" uniqueCount="49">
  <si>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</si>
  <si>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</si>
  <si>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</si>
  <si>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</si>
  <si>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</si>
  <si>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</si>
  <si>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</si>
  <si>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</si>
  <si>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</si>
  <si>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</si>
  <si>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</si>
  <si>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</si>
  <si>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</si>
  <si>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</si>
  <si>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</si>
  <si>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</si>
  <si>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</si>
  <si>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</si>
  <si>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</si>
  <si>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</si>
  <si>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</si>
  <si>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</si>
  <si>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</si>
  <si>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</si>
  <si>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</si>
  <si>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</si>
  <si>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</si>
  <si>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</si>
  <si>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</si>
  <si>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</si>
  <si>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</si>
  <si>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</si>
  <si>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</si>
  <si>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</si>
  <si>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</si>
  <si>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ARACELY TADEO VARA</t>
  </si>
  <si>
    <t>PROBABILIDAD Y ESTADISTICA</t>
  </si>
  <si>
    <t>IGEM</t>
  </si>
  <si>
    <t>204 A</t>
  </si>
  <si>
    <t>ESTADISTICA INFERENCIAL I</t>
  </si>
  <si>
    <t>407 B</t>
  </si>
  <si>
    <t>INGENIERIA ECONOMICA</t>
  </si>
  <si>
    <t>407 A</t>
  </si>
  <si>
    <t>ISIC</t>
  </si>
  <si>
    <t>FEBRERO-JULIO 2023</t>
  </si>
  <si>
    <t>II</t>
  </si>
  <si>
    <t>DEPARTAMENTO DE CIENCIAS BASICAS</t>
  </si>
  <si>
    <t>MC. TONATIUH SOSME SANCHEZ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</si>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</sst>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10" zoomScale="85" zoomScaleNormal="85" zoomScaleSheetLayoutView="100" workbookViewId="0">
      <selection activeCell="R17" sqref="R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4</v>
      </c>
      <c r="I8" s="32" t="s">
        <v>7</v>
      </c>
      <c r="J8" s="32"/>
      <c r="K8" s="32"/>
      <c r="L8" s="33" t="s">
        <v>44</v>
      </c>
      <c r="M8" s="33"/>
      <c r="N8" s="33"/>
    </row>
    <row r="10" spans="1:14" x14ac:dyDescent="0.25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36</v>
      </c>
      <c r="B14" s="9" t="s">
        <v>21</v>
      </c>
      <c r="C14" s="9" t="s">
        <v>38</v>
      </c>
      <c r="D14" s="9" t="s">
        <v>43</v>
      </c>
      <c r="E14" s="9">
        <v>15</v>
      </c>
      <c r="F14" s="9">
        <v>15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80</v>
      </c>
      <c r="N14" s="15">
        <v>1</v>
      </c>
    </row>
    <row r="15" spans="1:14" s="11" customFormat="1" ht="26.4" x14ac:dyDescent="0.25">
      <c r="A15" s="8" t="s">
        <v>41</v>
      </c>
      <c r="B15" s="9" t="s">
        <v>21</v>
      </c>
      <c r="C15" s="9" t="s">
        <v>42</v>
      </c>
      <c r="D15" s="9" t="s">
        <v>37</v>
      </c>
      <c r="E15" s="9">
        <v>21</v>
      </c>
      <c r="F15" s="9">
        <v>21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80</v>
      </c>
      <c r="N15" s="15">
        <v>1</v>
      </c>
    </row>
    <row r="16" spans="1:14" s="11" customFormat="1" ht="26.4" x14ac:dyDescent="0.25">
      <c r="A16" s="8" t="s">
        <v>39</v>
      </c>
      <c r="B16" s="9" t="s">
        <v>21</v>
      </c>
      <c r="C16" s="9" t="s">
        <v>40</v>
      </c>
      <c r="D16" s="9" t="s">
        <v>37</v>
      </c>
      <c r="E16" s="9">
        <v>22</v>
      </c>
      <c r="F16" s="9">
        <v>22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86</v>
      </c>
      <c r="N16" s="15">
        <v>0.53</v>
      </c>
    </row>
    <row r="17" spans="1:18" s="11" customFormat="1" ht="26.4" x14ac:dyDescent="0.25">
      <c r="A17" s="8" t="s">
        <v>41</v>
      </c>
      <c r="B17" s="9" t="s">
        <v>21</v>
      </c>
      <c r="C17" s="9" t="s">
        <v>40</v>
      </c>
      <c r="D17" s="9" t="s">
        <v>37</v>
      </c>
      <c r="E17" s="9">
        <v>17</v>
      </c>
      <c r="F17" s="9">
        <v>17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80</v>
      </c>
      <c r="N17" s="15">
        <v>1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75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81.5</v>
      </c>
      <c r="N28" s="19">
        <f>AVERAGE(N14:N27)</f>
        <v>0.88250000000000006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ARACELY TADEO VARA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5" zoomScaleNormal="85" zoomScaleSheetLayoutView="100" workbookViewId="0">
      <selection activeCell="N15" sqref="N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5">
      <c r="A10" s="4" t="s">
        <v>8</v>
      </c>
      <c r="B10" s="33" t="str">
        <f>'1'!B10</f>
        <v>ING. ARACELY TADEO VARA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PROBABILIDAD Y ESTADISTICA</v>
      </c>
      <c r="B14" s="9" t="s">
        <v>45</v>
      </c>
      <c r="C14" s="9" t="str">
        <f>'1'!C14</f>
        <v>204 A</v>
      </c>
      <c r="D14" s="9" t="str">
        <f>'1'!D14</f>
        <v>ISIC</v>
      </c>
      <c r="E14" s="9">
        <f>'1'!E14</f>
        <v>15</v>
      </c>
      <c r="F14" s="9">
        <v>15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81</v>
      </c>
      <c r="N14" s="15">
        <v>0.6</v>
      </c>
    </row>
    <row r="15" spans="1:14" s="11" customFormat="1" ht="26.4" x14ac:dyDescent="0.25">
      <c r="A15" s="9" t="str">
        <f>'1'!A15</f>
        <v>INGENIERIA ECONOMICA</v>
      </c>
      <c r="B15" s="9" t="s">
        <v>45</v>
      </c>
      <c r="C15" s="9" t="str">
        <f>'1'!C15</f>
        <v>407 A</v>
      </c>
      <c r="D15" s="9" t="str">
        <f>'1'!D15</f>
        <v>IGEM</v>
      </c>
      <c r="E15" s="9">
        <f>'1'!E15</f>
        <v>21</v>
      </c>
      <c r="F15" s="9">
        <v>21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21</v>
      </c>
      <c r="N15" s="15">
        <v>1</v>
      </c>
    </row>
    <row r="16" spans="1:14" s="11" customFormat="1" ht="26.4" x14ac:dyDescent="0.25">
      <c r="A16" s="9" t="str">
        <f>'1'!A16</f>
        <v>ESTADISTICA INFERENCIAL I</v>
      </c>
      <c r="B16" s="9" t="s">
        <v>45</v>
      </c>
      <c r="C16" s="9" t="str">
        <f>'1'!C16</f>
        <v>407 B</v>
      </c>
      <c r="D16" s="9" t="str">
        <f>'1'!D16</f>
        <v>IGEM</v>
      </c>
      <c r="E16" s="9">
        <f>'1'!E16</f>
        <v>22</v>
      </c>
      <c r="F16" s="9">
        <v>22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85</v>
      </c>
      <c r="N16" s="15">
        <v>0.5</v>
      </c>
    </row>
    <row r="17" spans="1:14" s="11" customFormat="1" ht="26.4" x14ac:dyDescent="0.25">
      <c r="A17" s="9" t="str">
        <f>'1'!A17</f>
        <v>INGENIERIA ECONOMICA</v>
      </c>
      <c r="B17" s="9" t="s">
        <v>45</v>
      </c>
      <c r="C17" s="9" t="str">
        <f>'1'!C17</f>
        <v>407 B</v>
      </c>
      <c r="D17" s="9" t="str">
        <f>'1'!D17</f>
        <v>IGEM</v>
      </c>
      <c r="E17" s="9">
        <f>'1'!E17</f>
        <v>17</v>
      </c>
      <c r="F17" s="9">
        <v>17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85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75</v>
      </c>
      <c r="G28" s="17">
        <f>SUM(G14:G27)</f>
        <v>0</v>
      </c>
      <c r="H28" s="18"/>
      <c r="I28" s="17"/>
      <c r="J28" s="18">
        <f t="shared" ref="J28" si="1">I28/E28</f>
        <v>0</v>
      </c>
      <c r="K28" s="17">
        <f>SUM(K14:K27)</f>
        <v>0</v>
      </c>
      <c r="L28" s="18">
        <f t="shared" si="0"/>
        <v>0</v>
      </c>
      <c r="M28" s="17">
        <f>AVERAGE(M14:M27)</f>
        <v>68</v>
      </c>
      <c r="N28" s="19">
        <f>AVERAGE(N14:N27)</f>
        <v>0.77500000000000002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ARACELY TADEO VARA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B18" sqref="B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2.1093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46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5">
      <c r="A10" s="4" t="s">
        <v>8</v>
      </c>
      <c r="B10" s="33" t="str">
        <f>'1'!B10</f>
        <v>ING. ARACELY TADEO VARA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PROBABILIDAD Y ESTADISTICA</v>
      </c>
      <c r="B14" s="9" t="s">
        <v>48</v>
      </c>
      <c r="C14" s="9" t="str">
        <f>'1'!C14</f>
        <v>204 A</v>
      </c>
      <c r="D14" s="9" t="str">
        <f>'1'!D14</f>
        <v>ISIC</v>
      </c>
      <c r="E14" s="9">
        <f>'1'!E14</f>
        <v>15</v>
      </c>
      <c r="F14" s="9">
        <v>15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85</v>
      </c>
      <c r="N14" s="15">
        <v>1</v>
      </c>
    </row>
    <row r="15" spans="1:14" s="11" customFormat="1" ht="26.4" x14ac:dyDescent="0.25">
      <c r="A15" s="9" t="str">
        <f>'1'!A15</f>
        <v>INGENIERIA ECONOMICA</v>
      </c>
      <c r="B15" s="9" t="s">
        <v>48</v>
      </c>
      <c r="C15" s="9" t="str">
        <f>'1'!C15</f>
        <v>407 A</v>
      </c>
      <c r="D15" s="9" t="str">
        <f>'1'!D15</f>
        <v>IGEM</v>
      </c>
      <c r="E15" s="9">
        <f>'1'!E15</f>
        <v>21</v>
      </c>
      <c r="F15" s="9">
        <v>21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85</v>
      </c>
      <c r="N15" s="15">
        <v>1</v>
      </c>
    </row>
    <row r="16" spans="1:14" s="11" customFormat="1" ht="26.4" x14ac:dyDescent="0.25">
      <c r="A16" s="9" t="str">
        <f>'1'!A16</f>
        <v>ESTADISTICA INFERENCIAL I</v>
      </c>
      <c r="B16" s="9" t="s">
        <v>48</v>
      </c>
      <c r="C16" s="9" t="str">
        <f>'1'!C16</f>
        <v>407 B</v>
      </c>
      <c r="D16" s="9" t="str">
        <f>'1'!D16</f>
        <v>IGEM</v>
      </c>
      <c r="E16" s="9">
        <f>'1'!E16</f>
        <v>22</v>
      </c>
      <c r="F16" s="9">
        <v>22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80</v>
      </c>
      <c r="N16" s="15">
        <v>1</v>
      </c>
    </row>
    <row r="17" spans="1:14" s="11" customFormat="1" ht="26.4" x14ac:dyDescent="0.25">
      <c r="A17" s="9" t="str">
        <f>'1'!A17</f>
        <v>INGENIERIA ECONOMICA</v>
      </c>
      <c r="B17" s="9" t="s">
        <v>48</v>
      </c>
      <c r="C17" s="9" t="str">
        <f>'1'!C17</f>
        <v>407 B</v>
      </c>
      <c r="D17" s="9" t="str">
        <f>'1'!D17</f>
        <v>IGEM</v>
      </c>
      <c r="E17" s="9">
        <f>'1'!E17</f>
        <v>17</v>
      </c>
      <c r="F17" s="9">
        <v>17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85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75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83.75</v>
      </c>
      <c r="N28" s="19">
        <f>AVERAGE(N14:N27)</f>
        <v>1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ARACELY TADEO VARA</v>
      </c>
      <c r="C37" s="39"/>
      <c r="D37" s="39"/>
      <c r="E37" s="13"/>
      <c r="F37" s="13"/>
      <c r="G37" s="39" t="s">
        <v>47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1" zoomScale="85" zoomScaleNormal="85" zoomScaleSheetLayoutView="100" workbookViewId="0">
      <selection activeCell="M14" sqref="M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5">
      <c r="A10" s="4" t="s">
        <v>8</v>
      </c>
      <c r="B10" s="33" t="str">
        <f>'1'!B10</f>
        <v>ING. ARACELY TADEO VARA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PROBABILIDAD Y ESTADISTICA</v>
      </c>
      <c r="B14" s="9"/>
      <c r="C14" s="9" t="str">
        <f>'1'!C14</f>
        <v>204 A</v>
      </c>
      <c r="D14" s="9" t="str">
        <f>'1'!D14</f>
        <v>ISIC</v>
      </c>
      <c r="E14" s="9">
        <f>'1'!E14</f>
        <v>15</v>
      </c>
      <c r="F14" s="9">
        <v>23</v>
      </c>
      <c r="G14" s="9"/>
      <c r="H14" s="10"/>
      <c r="I14" s="9">
        <f t="shared" ref="I14:I28" si="0">(E14-SUM(F14:G14))-K14</f>
        <v>-8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ht="26.4" x14ac:dyDescent="0.25">
      <c r="A15" s="9" t="str">
        <f>'1'!A15</f>
        <v>INGENIERIA ECONOMICA</v>
      </c>
      <c r="B15" s="9"/>
      <c r="C15" s="9" t="str">
        <f>'1'!C15</f>
        <v>407 A</v>
      </c>
      <c r="D15" s="9" t="str">
        <f>'1'!D15</f>
        <v>IGEM</v>
      </c>
      <c r="E15" s="9">
        <f>'1'!E15</f>
        <v>21</v>
      </c>
      <c r="F15" s="9">
        <v>19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6.4" x14ac:dyDescent="0.25">
      <c r="A16" s="9" t="str">
        <f>'1'!A16</f>
        <v>ESTADISTICA INFERENCIAL I</v>
      </c>
      <c r="B16" s="9"/>
      <c r="C16" s="9" t="str">
        <f>'1'!C16</f>
        <v>407 B</v>
      </c>
      <c r="D16" s="9" t="str">
        <f>'1'!D16</f>
        <v>IGEM</v>
      </c>
      <c r="E16" s="9">
        <f>'1'!E16</f>
        <v>22</v>
      </c>
      <c r="F16" s="9">
        <v>25</v>
      </c>
      <c r="G16" s="9"/>
      <c r="H16" s="10"/>
      <c r="I16" s="9">
        <f t="shared" si="0"/>
        <v>-3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6.4" x14ac:dyDescent="0.25">
      <c r="A17" s="9" t="str">
        <f>'1'!A17</f>
        <v>INGENIERIA ECONOMICA</v>
      </c>
      <c r="B17" s="9"/>
      <c r="C17" s="9" t="str">
        <f>'1'!C17</f>
        <v>407 B</v>
      </c>
      <c r="D17" s="9" t="str">
        <f>'1'!D17</f>
        <v>IGEM</v>
      </c>
      <c r="E17" s="9">
        <f>'1'!E17</f>
        <v>17</v>
      </c>
      <c r="F17" s="9">
        <v>28</v>
      </c>
      <c r="G17" s="9"/>
      <c r="H17" s="10"/>
      <c r="I17" s="9">
        <f t="shared" si="0"/>
        <v>-11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95</v>
      </c>
      <c r="G28" s="17">
        <f>SUM(G14:G27)</f>
        <v>0</v>
      </c>
      <c r="H28" s="18">
        <f>SUM(F28:G28)/E28</f>
        <v>1.2666666666666666</v>
      </c>
      <c r="I28" s="17">
        <f t="shared" si="0"/>
        <v>-20</v>
      </c>
      <c r="J28" s="18">
        <f t="shared" ref="J28" si="2">I28/E28</f>
        <v>-0.26666666666666666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ARACELY TADEO VARA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1" zoomScale="85" zoomScaleNormal="85" zoomScaleSheetLayoutView="100" workbookViewId="0">
      <selection activeCell="N17" sqref="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5">
      <c r="A10" s="4" t="s">
        <v>8</v>
      </c>
      <c r="B10" s="33" t="str">
        <f>'1'!B10</f>
        <v>ING. ARACELY TADEO VARA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PROBABILIDAD Y ESTADISTICA</v>
      </c>
      <c r="B14" s="9"/>
      <c r="C14" s="9" t="str">
        <f>'1'!C14</f>
        <v>204 A</v>
      </c>
      <c r="D14" s="9" t="str">
        <f>'1'!D14</f>
        <v>ISIC</v>
      </c>
      <c r="E14" s="9">
        <f>'1'!E14</f>
        <v>15</v>
      </c>
      <c r="F14" s="9">
        <v>23</v>
      </c>
      <c r="G14" s="9">
        <v>0</v>
      </c>
      <c r="H14" s="10"/>
      <c r="I14" s="9"/>
      <c r="J14" s="10"/>
      <c r="K14" s="9">
        <v>0</v>
      </c>
      <c r="L14" s="10">
        <f t="shared" ref="L14:L28" si="0">K14/E14</f>
        <v>0</v>
      </c>
      <c r="M14" s="9"/>
      <c r="N14" s="15"/>
    </row>
    <row r="15" spans="1:14" s="11" customFormat="1" ht="26.4" x14ac:dyDescent="0.25">
      <c r="A15" s="9" t="str">
        <f>'1'!A15</f>
        <v>INGENIERIA ECONOMICA</v>
      </c>
      <c r="B15" s="9"/>
      <c r="C15" s="9" t="str">
        <f>'1'!C15</f>
        <v>407 A</v>
      </c>
      <c r="D15" s="9" t="str">
        <f>'1'!D15</f>
        <v>IGEM</v>
      </c>
      <c r="E15" s="9">
        <f>'1'!E15</f>
        <v>21</v>
      </c>
      <c r="F15" s="9">
        <v>19</v>
      </c>
      <c r="G15" s="9">
        <v>0</v>
      </c>
      <c r="H15" s="10"/>
      <c r="I15" s="9"/>
      <c r="J15" s="10"/>
      <c r="K15" s="9">
        <v>0</v>
      </c>
      <c r="L15" s="10">
        <f t="shared" si="0"/>
        <v>0</v>
      </c>
      <c r="M15" s="9"/>
      <c r="N15" s="15"/>
    </row>
    <row r="16" spans="1:14" s="11" customFormat="1" ht="26.4" x14ac:dyDescent="0.25">
      <c r="A16" s="9" t="str">
        <f>'1'!A16</f>
        <v>ESTADISTICA INFERENCIAL I</v>
      </c>
      <c r="B16" s="9"/>
      <c r="C16" s="9" t="str">
        <f>'1'!C16</f>
        <v>407 B</v>
      </c>
      <c r="D16" s="9" t="str">
        <f>'1'!D16</f>
        <v>IGEM</v>
      </c>
      <c r="E16" s="9">
        <f>'1'!E16</f>
        <v>22</v>
      </c>
      <c r="F16" s="9">
        <v>25</v>
      </c>
      <c r="G16" s="9">
        <v>0</v>
      </c>
      <c r="H16" s="10"/>
      <c r="I16" s="9"/>
      <c r="J16" s="10"/>
      <c r="K16" s="9">
        <v>0</v>
      </c>
      <c r="L16" s="10">
        <f t="shared" si="0"/>
        <v>0</v>
      </c>
      <c r="M16" s="9"/>
      <c r="N16" s="15"/>
    </row>
    <row r="17" spans="1:14" s="11" customFormat="1" ht="26.4" x14ac:dyDescent="0.25">
      <c r="A17" s="9" t="str">
        <f>'1'!A17</f>
        <v>INGENIERIA ECONOMICA</v>
      </c>
      <c r="B17" s="9"/>
      <c r="C17" s="9" t="str">
        <f>'1'!C17</f>
        <v>407 B</v>
      </c>
      <c r="D17" s="9" t="str">
        <f>'1'!D17</f>
        <v>IGEM</v>
      </c>
      <c r="E17" s="9">
        <f>'1'!E17</f>
        <v>17</v>
      </c>
      <c r="F17" s="9">
        <v>28</v>
      </c>
      <c r="G17" s="9">
        <v>0</v>
      </c>
      <c r="H17" s="10"/>
      <c r="I17" s="9"/>
      <c r="J17" s="10"/>
      <c r="K17" s="9">
        <v>0</v>
      </c>
      <c r="L17" s="10">
        <f t="shared" si="0"/>
        <v>0</v>
      </c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95</v>
      </c>
      <c r="G28" s="17">
        <f>SUM(G14:G27)</f>
        <v>0</v>
      </c>
      <c r="H28" s="18">
        <f>SUM(F28:G28)/E28</f>
        <v>1.2666666666666666</v>
      </c>
      <c r="I28" s="17">
        <f t="shared" ref="I28" si="1">(E28-SUM(F28:G28))-K28</f>
        <v>-20</v>
      </c>
      <c r="J28" s="18">
        <f t="shared" ref="J28" si="2">I28/E28</f>
        <v>-0.26666666666666666</v>
      </c>
      <c r="K28" s="17">
        <f>SUM(K14:K27)</f>
        <v>0</v>
      </c>
      <c r="L28" s="18">
        <f t="shared" si="0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ARACELY TADEO VARA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2023-06-04T23:02:08Z</dcterms:modified>
  <cp:category/>
  <cp:contentStatus/>
</cp:coreProperties>
</file>