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ATV\"/>
    </mc:Choice>
  </mc:AlternateContent>
  <xr:revisionPtr revIDLastSave="0" documentId="8_{DA4BD397-99C1-419B-8BBB-DC4C9907DD8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4" l="1"/>
  <c r="L14" i="24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8" i="24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B10" i="24"/>
  <c r="B38" i="24" s="1"/>
  <c r="L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5" i="24"/>
  <c r="L16" i="24"/>
  <c r="L17" i="24"/>
  <c r="L18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<sst xmlns="http://schemas.openxmlformats.org/spreadsheetml/2006/main" count="203" uniqueCount="52">
  <si>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</si>
  <si>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</si>
  <si>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</si>
  <si>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</si>
  <si>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</si>
  <si>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</si>
  <si>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</si>
  <si>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</si>
  <si>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</si>
  <si>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</si>
  <si>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</si>
  <si>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</si>
  <si>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</si>
  <si>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</si>
  <si>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</si>
  <si>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</si>
  <si>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</si>
  <si>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</si>
  <si>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</si>
  <si>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</si>
  <si>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</si>
  <si>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</si>
  <si>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</si>
  <si>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</si>
  <si>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</si>
  <si>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</si>
  <si>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</si>
  <si>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</si>
  <si>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</si>
  <si>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</si>
  <si>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</si>
  <si>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</si>
  <si>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</si>
  <si>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</si>
  <si>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</si>
  <si>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</si>
  <si>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PROBABILIDAD Y ESTADISTICA</t>
  </si>
  <si>
    <t>IGEM</t>
  </si>
  <si>
    <t>204 A</t>
  </si>
  <si>
    <t>ESTADISTICA INFERENCIAL I</t>
  </si>
  <si>
    <t>407 B</t>
  </si>
  <si>
    <t>INGENIERIA ECONOMICA</t>
  </si>
  <si>
    <t>407 A</t>
  </si>
  <si>
    <t>ISIC</t>
  </si>
  <si>
    <t>FEBRERO-JULIO 2023</t>
  </si>
  <si>
    <t>II</t>
  </si>
  <si>
    <t>DEPARTAMENTO DE CIENCIAS BASICAS</t>
  </si>
  <si>
    <t>MC. TONATIUH SOSME SANCHEZ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</si>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</sst>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R17" sqref="R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 t="s">
        <v>21</v>
      </c>
      <c r="C14" s="9" t="s">
        <v>38</v>
      </c>
      <c r="D14" s="9" t="s">
        <v>43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ht="26.4" x14ac:dyDescent="0.25">
      <c r="A15" s="8" t="s">
        <v>41</v>
      </c>
      <c r="B15" s="9" t="s">
        <v>21</v>
      </c>
      <c r="C15" s="9" t="s">
        <v>42</v>
      </c>
      <c r="D15" s="9" t="s">
        <v>37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8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0.53</v>
      </c>
    </row>
    <row r="17" spans="1:18" s="11" customFormat="1" ht="26.4" x14ac:dyDescent="0.25">
      <c r="A17" s="8" t="s">
        <v>41</v>
      </c>
      <c r="B17" s="9" t="s">
        <v>21</v>
      </c>
      <c r="C17" s="9" t="s">
        <v>40</v>
      </c>
      <c r="D17" s="9" t="s">
        <v>37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0.88250000000000006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45</v>
      </c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0.6</v>
      </c>
    </row>
    <row r="15" spans="1:14" s="11" customFormat="1" ht="26.4" x14ac:dyDescent="0.25">
      <c r="A15" s="9" t="str">
        <f>'1'!A15</f>
        <v>INGENIERIA ECONOMICA</v>
      </c>
      <c r="B15" s="9" t="s">
        <v>45</v>
      </c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21</v>
      </c>
      <c r="N15" s="15">
        <v>1</v>
      </c>
    </row>
    <row r="16" spans="1:14" s="11" customFormat="1" ht="26.4" x14ac:dyDescent="0.25">
      <c r="A16" s="9" t="str">
        <f>'1'!A16</f>
        <v>ESTADISTICA INFERENCIAL I</v>
      </c>
      <c r="B16" s="9" t="s">
        <v>45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0.5</v>
      </c>
    </row>
    <row r="17" spans="1:14" s="11" customFormat="1" ht="26.4" x14ac:dyDescent="0.25">
      <c r="A17" s="9" t="str">
        <f>'1'!A17</f>
        <v>INGENIERIA ECONOMICA</v>
      </c>
      <c r="B17" s="9" t="s">
        <v>45</v>
      </c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0.77500000000000002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48</v>
      </c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INGENIERIA ECONOMICA</v>
      </c>
      <c r="B15" s="9" t="s">
        <v>48</v>
      </c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ESTADISTICA INFERENCIAL I</v>
      </c>
      <c r="B16" s="9" t="s">
        <v>48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INGENIERIA ECONOMICA</v>
      </c>
      <c r="B17" s="9" t="s">
        <v>48</v>
      </c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83.75</v>
      </c>
      <c r="N28" s="19">
        <f>AVERAGE(N14:N27)</f>
        <v>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ht="26.4" x14ac:dyDescent="0.25">
      <c r="A14" s="9" t="s">
        <v>36</v>
      </c>
      <c r="B14" s="9" t="s">
        <v>49</v>
      </c>
      <c r="C14" s="9" t="s">
        <v>38</v>
      </c>
      <c r="D14" s="9" t="s">
        <v>43</v>
      </c>
      <c r="E14" s="9">
        <v>15</v>
      </c>
      <c r="F14" s="9">
        <v>15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'1'!A14</f>
        <v>PROBABILIDAD Y ESTADISTICA</v>
      </c>
      <c r="B15" s="9" t="s">
        <v>50</v>
      </c>
      <c r="C15" s="9" t="str">
        <f>'1'!C14</f>
        <v>204 A</v>
      </c>
      <c r="D15" s="9" t="str">
        <f>'1'!D14</f>
        <v>ISIC</v>
      </c>
      <c r="E15" s="9">
        <f>'1'!E14</f>
        <v>15</v>
      </c>
      <c r="F15" s="9">
        <v>15</v>
      </c>
      <c r="G15" s="9"/>
      <c r="H15" s="10"/>
      <c r="I15" s="9">
        <f t="shared" ref="I15:I29" si="2">(E15-SUM(F15:G15))-K15</f>
        <v>0</v>
      </c>
      <c r="J15" s="10"/>
      <c r="K15" s="9">
        <v>0</v>
      </c>
      <c r="L15" s="10">
        <f t="shared" ref="L15:L29" si="3">K15/E15</f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'1'!A15</f>
        <v>INGENIERIA ECONOMICA</v>
      </c>
      <c r="B16" s="9" t="s">
        <v>49</v>
      </c>
      <c r="C16" s="9" t="str">
        <f>'1'!C15</f>
        <v>407 A</v>
      </c>
      <c r="D16" s="9" t="str">
        <f>'1'!D15</f>
        <v>IGEM</v>
      </c>
      <c r="E16" s="9">
        <v>22</v>
      </c>
      <c r="F16" s="9">
        <v>22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90</v>
      </c>
      <c r="N16" s="15">
        <v>1</v>
      </c>
    </row>
    <row r="17" spans="1:14" s="11" customFormat="1" ht="26.4" x14ac:dyDescent="0.25">
      <c r="A17" s="9" t="str">
        <f>'1'!A16</f>
        <v>ESTADISTICA INFERENCIAL I</v>
      </c>
      <c r="B17" s="9" t="s">
        <v>49</v>
      </c>
      <c r="C17" s="9" t="str">
        <f>'1'!C16</f>
        <v>407 B</v>
      </c>
      <c r="D17" s="9" t="str">
        <f>'1'!D16</f>
        <v>IGEM</v>
      </c>
      <c r="E17" s="9">
        <f>'1'!E16</f>
        <v>22</v>
      </c>
      <c r="F17" s="9">
        <v>22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89</v>
      </c>
      <c r="N17" s="15">
        <v>0.95</v>
      </c>
    </row>
    <row r="18" spans="1:14" s="11" customFormat="1" ht="26.4" x14ac:dyDescent="0.25">
      <c r="A18" s="9" t="str">
        <f>'1'!A17</f>
        <v>INGENIERIA ECONOMICA</v>
      </c>
      <c r="B18" s="9" t="s">
        <v>49</v>
      </c>
      <c r="C18" s="9" t="str">
        <f>'1'!C17</f>
        <v>407 B</v>
      </c>
      <c r="D18" s="9" t="str">
        <f>'1'!D17</f>
        <v>IGEM</v>
      </c>
      <c r="E18" s="9">
        <v>18</v>
      </c>
      <c r="F18" s="9">
        <v>18</v>
      </c>
      <c r="G18" s="9"/>
      <c r="H18" s="10"/>
      <c r="I18" s="9">
        <f t="shared" si="2"/>
        <v>0</v>
      </c>
      <c r="J18" s="10"/>
      <c r="K18" s="9">
        <v>0</v>
      </c>
      <c r="L18" s="10">
        <f t="shared" si="3"/>
        <v>0</v>
      </c>
      <c r="M18" s="9">
        <v>88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77</v>
      </c>
      <c r="F29" s="17">
        <f>SUM(F15:F28)</f>
        <v>77</v>
      </c>
      <c r="G29" s="17">
        <f>SUM(G15:G28)</f>
        <v>0</v>
      </c>
      <c r="H29" s="18">
        <f>SUM(F29:G29)/E29</f>
        <v>1</v>
      </c>
      <c r="I29" s="17">
        <f t="shared" si="2"/>
        <v>0</v>
      </c>
      <c r="J29" s="18">
        <f t="shared" ref="J29" si="4">I29/E29</f>
        <v>0</v>
      </c>
      <c r="K29" s="17">
        <f>SUM(K15:K28)</f>
        <v>0</v>
      </c>
      <c r="L29" s="18">
        <f t="shared" si="3"/>
        <v>0</v>
      </c>
      <c r="M29" s="17">
        <f>AVERAGE(M15:M28)</f>
        <v>88</v>
      </c>
      <c r="N29" s="19">
        <f>AVERAGE(N15:N28)</f>
        <v>0.96000000000000008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ING. ARACELY TADEO VARA</v>
      </c>
      <c r="C38" s="39"/>
      <c r="D38" s="39"/>
      <c r="E38" s="13"/>
      <c r="F38" s="13"/>
      <c r="G38" s="39"/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51</v>
      </c>
      <c r="C14" s="9" t="str">
        <f>'1'!C14</f>
        <v>204 A</v>
      </c>
      <c r="D14" s="9" t="str">
        <f>'1'!D14</f>
        <v>ISIC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1</v>
      </c>
      <c r="L14" s="10">
        <f t="shared" ref="L14:L28" si="0">K14/E14</f>
        <v>5.5555555555555552E-2</v>
      </c>
      <c r="M14" s="9">
        <v>76</v>
      </c>
      <c r="N14" s="15">
        <v>0.72</v>
      </c>
    </row>
    <row r="15" spans="1:14" s="11" customFormat="1" ht="26.4" x14ac:dyDescent="0.25">
      <c r="A15" s="9" t="str">
        <f>'1'!A15</f>
        <v>INGENIERIA ECONOMICA</v>
      </c>
      <c r="B15" s="9" t="s">
        <v>51</v>
      </c>
      <c r="C15" s="9" t="str">
        <f>'1'!C15</f>
        <v>407 A</v>
      </c>
      <c r="D15" s="9" t="str">
        <f>'1'!D15</f>
        <v>IGEM</v>
      </c>
      <c r="E15" s="9">
        <v>26</v>
      </c>
      <c r="F15" s="9">
        <v>26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90</v>
      </c>
      <c r="N15" s="15">
        <v>0.96</v>
      </c>
    </row>
    <row r="16" spans="1:14" s="11" customFormat="1" ht="26.4" x14ac:dyDescent="0.25">
      <c r="A16" s="9" t="str">
        <f>'1'!A16</f>
        <v>ESTADISTICA INFERENCIAL I</v>
      </c>
      <c r="B16" s="9" t="s">
        <v>51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88</v>
      </c>
      <c r="N16" s="15">
        <v>0.91</v>
      </c>
    </row>
    <row r="17" spans="1:14" s="11" customFormat="1" ht="26.4" x14ac:dyDescent="0.25">
      <c r="A17" s="9" t="str">
        <f>'1'!A17</f>
        <v>INGENIERIA ECONOMICA</v>
      </c>
      <c r="B17" s="9" t="s">
        <v>51</v>
      </c>
      <c r="C17" s="9" t="str">
        <f>'1'!C17</f>
        <v>407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88</v>
      </c>
      <c r="N17" s="15">
        <v>0.89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84</v>
      </c>
      <c r="G28" s="17">
        <f>SUM(G14:G27)</f>
        <v>0</v>
      </c>
      <c r="H28" s="18">
        <f>SUM(F28:G28)/E28</f>
        <v>0.9882352941176471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1.1764705882352941E-2</v>
      </c>
      <c r="M28" s="17">
        <f>AVERAGE(M14:M27)</f>
        <v>85.5</v>
      </c>
      <c r="N28" s="19">
        <f>AVERAGE(N14:N27)</f>
        <v>0.87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2023-07-03T16:33:39Z</dcterms:modified>
  <cp:category/>
  <cp:contentStatus/>
</cp:coreProperties>
</file>