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REPORTES PARCIALES FEB JUL 2023\"/>
    </mc:Choice>
  </mc:AlternateContent>
  <bookViews>
    <workbookView xWindow="0" yWindow="0" windowWidth="20490" windowHeight="7620" firstSheet="1" activeTab="3"/>
  </bookViews>
  <sheets>
    <sheet name="CIRCUITOS GRUPO A" sheetId="1" r:id="rId1"/>
    <sheet name="CIRCUITOS GRUPO B" sheetId="3" r:id="rId2"/>
    <sheet name="ELECTRÓNICA ANALÓGICA" sheetId="7" r:id="rId3"/>
    <sheet name="MAQUINAS ELECTRICAS" sheetId="6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6" l="1"/>
  <c r="Q11" i="6"/>
  <c r="Q12" i="6"/>
  <c r="Q13" i="6"/>
  <c r="Q14" i="6"/>
  <c r="Q9" i="6"/>
  <c r="Q10" i="7"/>
  <c r="Q11" i="7"/>
  <c r="Q12" i="7"/>
  <c r="Q13" i="7"/>
  <c r="Q14" i="7"/>
  <c r="Q15" i="7"/>
  <c r="Q16" i="7"/>
  <c r="Q17" i="7"/>
  <c r="Q18" i="7"/>
  <c r="Q9" i="7"/>
  <c r="Q9" i="3"/>
  <c r="Q9" i="1"/>
  <c r="Q10" i="1"/>
  <c r="J59" i="7" l="1"/>
  <c r="J55" i="6"/>
  <c r="J61" i="7" l="1"/>
  <c r="Q60" i="7"/>
  <c r="Q59" i="7"/>
  <c r="P59" i="7"/>
  <c r="P62" i="7" s="1"/>
  <c r="O59" i="7"/>
  <c r="N59" i="7"/>
  <c r="N62" i="7" s="1"/>
  <c r="M59" i="7"/>
  <c r="L59" i="7"/>
  <c r="L62" i="7" s="1"/>
  <c r="K59" i="7"/>
  <c r="J62" i="7"/>
  <c r="Q58" i="7"/>
  <c r="P58" i="7"/>
  <c r="P61" i="7" s="1"/>
  <c r="O58" i="7"/>
  <c r="N58" i="7"/>
  <c r="N61" i="7" s="1"/>
  <c r="M58" i="7"/>
  <c r="L58" i="7"/>
  <c r="L61" i="7" s="1"/>
  <c r="K58" i="7"/>
  <c r="B19" i="7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B54" i="7" s="1"/>
  <c r="B55" i="7" s="1"/>
  <c r="B56" i="7" s="1"/>
  <c r="B57" i="7" s="1"/>
  <c r="B10" i="7"/>
  <c r="K61" i="7" l="1"/>
  <c r="M61" i="7"/>
  <c r="O61" i="7"/>
  <c r="Q61" i="7"/>
  <c r="K62" i="7"/>
  <c r="M62" i="7"/>
  <c r="O62" i="7"/>
  <c r="Q62" i="7"/>
  <c r="P56" i="6"/>
  <c r="O56" i="6"/>
  <c r="N56" i="6"/>
  <c r="M56" i="6"/>
  <c r="L56" i="6"/>
  <c r="P55" i="6"/>
  <c r="P58" i="6" s="1"/>
  <c r="O55" i="6"/>
  <c r="N55" i="6"/>
  <c r="N58" i="6" s="1"/>
  <c r="M55" i="6"/>
  <c r="L55" i="6"/>
  <c r="L58" i="6" s="1"/>
  <c r="J58" i="6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7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P56" i="3"/>
  <c r="O56" i="3"/>
  <c r="N56" i="3"/>
  <c r="M56" i="3"/>
  <c r="L56" i="3"/>
  <c r="K56" i="3"/>
  <c r="J56" i="3"/>
  <c r="P55" i="3"/>
  <c r="P58" i="3" s="1"/>
  <c r="O55" i="3"/>
  <c r="O58" i="3" s="1"/>
  <c r="N55" i="3"/>
  <c r="N58" i="3" s="1"/>
  <c r="M55" i="3"/>
  <c r="M58" i="3" s="1"/>
  <c r="L55" i="3"/>
  <c r="L58" i="3" s="1"/>
  <c r="K55" i="3"/>
  <c r="J55" i="3"/>
  <c r="P54" i="3"/>
  <c r="P57" i="3" s="1"/>
  <c r="O54" i="3"/>
  <c r="O57" i="3" s="1"/>
  <c r="N54" i="3"/>
  <c r="N57" i="3" s="1"/>
  <c r="M54" i="3"/>
  <c r="M57" i="3" s="1"/>
  <c r="L54" i="3"/>
  <c r="L57" i="3" s="1"/>
  <c r="K54" i="3"/>
  <c r="K57" i="3" s="1"/>
  <c r="J54" i="3"/>
  <c r="J57" i="3" s="1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J58" i="3" l="1"/>
  <c r="K58" i="3"/>
  <c r="Q56" i="3"/>
  <c r="K58" i="6"/>
  <c r="Q56" i="6"/>
  <c r="M58" i="6"/>
  <c r="O58" i="6"/>
  <c r="Q54" i="6"/>
  <c r="Q55" i="6"/>
  <c r="Q58" i="6" s="1"/>
  <c r="Q54" i="3"/>
  <c r="Q55" i="3"/>
  <c r="Q58" i="3" s="1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7" i="3" l="1"/>
  <c r="Q57" i="6"/>
  <c r="Q52" i="1"/>
  <c r="Q21" i="1" l="1"/>
  <c r="Q22" i="1"/>
  <c r="Q23" i="1"/>
  <c r="Q24" i="1"/>
  <c r="Q25" i="1"/>
  <c r="Q26" i="1"/>
  <c r="Q27" i="1"/>
  <c r="Q28" i="1"/>
  <c r="Q29" i="1"/>
  <c r="Q30" i="1"/>
  <c r="Q11" i="1"/>
  <c r="Q12" i="1"/>
  <c r="Q13" i="1"/>
  <c r="Q14" i="1"/>
  <c r="Q15" i="1"/>
  <c r="Q16" i="1"/>
  <c r="Q17" i="1"/>
  <c r="Q18" i="1"/>
  <c r="Q19" i="1"/>
  <c r="Q20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<sst xmlns="http://schemas.openxmlformats.org/spreadsheetml/2006/main" count="218" uniqueCount="131">
  <si>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</si>
  <si>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</si>
  <si>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</si>
  <si>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</si>
  <si>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</si>
  <si>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</si>
  <si>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</si>
  <si>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</si>
  <si>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</si>
  <si>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</si>
  <si>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</si>
  <si>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</si>
  <si>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</si>
  <si>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</si>
  <si>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</si>
  <si>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</si>
  <si>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</si>
  <si>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</si>
  <si>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</si>
  <si>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</si>
  <si>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</si>
  <si>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</si>
  <si>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</si>
  <si>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</si>
  <si>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MAQUINAS ELECTRICAS</t>
  </si>
  <si>
    <t>211U0022</t>
  </si>
  <si>
    <t>201U0251</t>
  </si>
  <si>
    <t>191U0429</t>
  </si>
  <si>
    <t>211U0024</t>
  </si>
  <si>
    <t>C211U0587</t>
  </si>
  <si>
    <t>231U0005</t>
  </si>
  <si>
    <t>BADILLO GARCIA JURADO MAYRETH</t>
  </si>
  <si>
    <t>BIX PACHECO YAMILETH</t>
  </si>
  <si>
    <t>CHAPOL MOTO JONATHAN</t>
  </si>
  <si>
    <t>GARCIA ZAPOT ARANTZA GUADALUPE</t>
  </si>
  <si>
    <t>ROSARIO SOTO EMMANUEL</t>
  </si>
  <si>
    <t>VELA ALFONSO CARLOS FRANCISCO DUVAN</t>
  </si>
  <si>
    <t>511A</t>
  </si>
  <si>
    <t>ING JUAN MERLIN CHONTAL</t>
  </si>
  <si>
    <t>FEBRERO JULIO 2023</t>
  </si>
  <si>
    <t>CHAPOL GALLARDO KASANDRA DE JESUS</t>
  </si>
  <si>
    <t>201U254</t>
  </si>
  <si>
    <t>GONZALEZ MEXICANO SUGEY</t>
  </si>
  <si>
    <t>LUCHO BAXIN ANGEL DE JESUS</t>
  </si>
  <si>
    <t>RAMIREZ CALIXTO LEYDDY LILIANA</t>
  </si>
  <si>
    <t>RAMIREZ QUINO ANA LUCIA</t>
  </si>
  <si>
    <t>ELECTRÓNICA ANALÓGICA</t>
  </si>
  <si>
    <t>CARMONA COBAXIN GEOVANNY</t>
  </si>
  <si>
    <t>CHAPOL TOGA GERMAN LAEL</t>
  </si>
  <si>
    <t>COSME SANTOS GILBERTO</t>
  </si>
  <si>
    <t>EDUARDO AZAMAR FRANCISCO</t>
  </si>
  <si>
    <t>GOMEZ TORRES URIEL LEVI</t>
  </si>
  <si>
    <t>HERNANDEZ FLORES MIGUEL ANGEL</t>
  </si>
  <si>
    <t>HERRERA MIXTEGA JOSE ENRIQUE</t>
  </si>
  <si>
    <t>LOPEZ HERNANDEZ EDMUNDO</t>
  </si>
  <si>
    <t>IXBA CHACHA JUAN LUIS</t>
  </si>
  <si>
    <t>LOPEZ GOMEZ JOSUE  MOISES</t>
  </si>
  <si>
    <t>MARCIAL ARRES RAUL</t>
  </si>
  <si>
    <t>MARTINEZ COSME MARLENE</t>
  </si>
  <si>
    <t>MORALES AZAMAR ZAIRA ITZEL</t>
  </si>
  <si>
    <t>PATIÑO BARRIOS JOSE LUIS</t>
  </si>
  <si>
    <t>PEREZ DEL ANGEL DAVIZ  UZIEL</t>
  </si>
  <si>
    <t>221U0822</t>
  </si>
  <si>
    <t>211U0403</t>
  </si>
  <si>
    <t>211u0600</t>
  </si>
  <si>
    <t>211u0404</t>
  </si>
  <si>
    <t>211U0666</t>
  </si>
  <si>
    <t>211U0406</t>
  </si>
  <si>
    <t>211U0407</t>
  </si>
  <si>
    <t>211U0408</t>
  </si>
  <si>
    <t>211U0410</t>
  </si>
  <si>
    <t>211U0411</t>
  </si>
  <si>
    <t>211U0413</t>
  </si>
  <si>
    <t>211U0396</t>
  </si>
  <si>
    <t>211U0624</t>
  </si>
  <si>
    <t>AZCAÑO VENTURA ARLYN DE JESUS</t>
  </si>
  <si>
    <t>BLANCO ZARATE AXEL JAVIER</t>
  </si>
  <si>
    <t>CAMPOS MENDOZA PERLA</t>
  </si>
  <si>
    <t>CASANOVA GONZALEZ JADEN</t>
  </si>
  <si>
    <t>CHAGALA JIMENEZ JADE YAEL</t>
  </si>
  <si>
    <t>COBAXIN CAGAL KARLA ILIANA</t>
  </si>
  <si>
    <t xml:space="preserve">COTO COTO BRANDO </t>
  </si>
  <si>
    <t>ESCALERA CARDENAS OSVALDO</t>
  </si>
  <si>
    <t>GOMEZ OLIVEROS LUIS JAVIER</t>
  </si>
  <si>
    <t xml:space="preserve">LOPEZ BENITES DAMARIS </t>
  </si>
  <si>
    <t>PAVA CATEMAXCA ALEJANDRO</t>
  </si>
  <si>
    <t>PEREZ VILLEGAS PEDRO AARON</t>
  </si>
  <si>
    <t>POLITO ARTIGAS ANGEL ANTONIO</t>
  </si>
  <si>
    <t>QUINO CAPORAL VALERIA</t>
  </si>
  <si>
    <t>QUINO CORTEZ FERNANDO</t>
  </si>
  <si>
    <t>RAMIREZ NEVE RAMIRO</t>
  </si>
  <si>
    <t>RIVERA POLITO DULCE ITZEL</t>
  </si>
  <si>
    <t>SIXTEGA BUSTAMANTE JOSE JAVIER</t>
  </si>
  <si>
    <t>SOLANA POLITO ADOLFO ANGEL</t>
  </si>
  <si>
    <t>TORREZ MARTINEZ MANUEL AURELIO</t>
  </si>
  <si>
    <t>TOTO VERGARA JOSE ALFREDO</t>
  </si>
  <si>
    <t xml:space="preserve">VENZOR CERDA JORDY DE JESUS </t>
  </si>
  <si>
    <t>211U0391</t>
  </si>
  <si>
    <t>211U0393</t>
  </si>
  <si>
    <t>221U0821</t>
  </si>
  <si>
    <t>211U0395</t>
  </si>
  <si>
    <t>211u0567</t>
  </si>
  <si>
    <t>211U0397</t>
  </si>
  <si>
    <t>211U0399</t>
  </si>
  <si>
    <t>211U0401</t>
  </si>
  <si>
    <t>211U0405</t>
  </si>
  <si>
    <t>211U0412</t>
  </si>
  <si>
    <t>211U0414</t>
  </si>
  <si>
    <t>211U0422</t>
  </si>
  <si>
    <t>211U0424</t>
  </si>
  <si>
    <t>211U0425</t>
  </si>
  <si>
    <t>211U0027</t>
  </si>
  <si>
    <t>211U0625</t>
  </si>
  <si>
    <t>211U0416</t>
  </si>
  <si>
    <t>211U0417</t>
  </si>
  <si>
    <t>211U0419</t>
  </si>
  <si>
    <t>211U0423</t>
  </si>
  <si>
    <t>211U0392</t>
  </si>
  <si>
    <t>211U0563</t>
  </si>
  <si>
    <t>201u0258</t>
  </si>
  <si>
    <t>201u268</t>
  </si>
  <si>
    <t>201u0002</t>
  </si>
  <si>
    <t>201u0277</t>
  </si>
  <si>
    <t>211U0394</t>
  </si>
  <si>
    <t>211U0402</t>
  </si>
  <si>
    <t>411A</t>
  </si>
  <si>
    <t>FEB JUL 2023</t>
  </si>
  <si>
    <t>JUAN MERLIN CHONTAL</t>
  </si>
  <si>
    <t>411 B</t>
  </si>
  <si>
    <t>ING. JUAN MERLIN CHONTAL</t>
  </si>
  <si>
    <t>ANALISIS DE CIRCUITOS ELÉCTRICOS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</si>
</sst>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16" fontId="0" fillId="0" borderId="0" xfId="0" applyNumberFormat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16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40" zoomScale="84" zoomScaleNormal="84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3" t="s">
        <v>9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2"/>
      <c r="R2" s="2"/>
    </row>
    <row r="3" spans="2:18" x14ac:dyDescent="0.25">
      <c r="C3" s="43" t="s">
        <v>8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1"/>
      <c r="R3" s="1"/>
    </row>
    <row r="4" spans="2:18" x14ac:dyDescent="0.25">
      <c r="C4" t="s">
        <v>0</v>
      </c>
      <c r="D4" s="48" t="s">
        <v>130</v>
      </c>
      <c r="E4" s="48"/>
      <c r="F4" s="48"/>
      <c r="G4" s="48"/>
      <c r="I4" t="s">
        <v>1</v>
      </c>
      <c r="J4" s="49" t="s">
        <v>125</v>
      </c>
      <c r="K4" s="49"/>
      <c r="M4" t="s">
        <v>2</v>
      </c>
      <c r="N4" s="50">
        <v>45049</v>
      </c>
      <c r="O4" s="50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9" t="s">
        <v>126</v>
      </c>
      <c r="E6" s="49"/>
      <c r="F6" s="49"/>
      <c r="G6" s="49"/>
      <c r="I6" s="41" t="s">
        <v>22</v>
      </c>
      <c r="J6" s="41"/>
      <c r="K6" s="42" t="s">
        <v>127</v>
      </c>
      <c r="L6" s="42"/>
      <c r="M6" s="42"/>
      <c r="N6" s="42"/>
      <c r="O6" s="42"/>
      <c r="P6" s="4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1" t="s">
        <v>5</v>
      </c>
      <c r="E8" s="51"/>
      <c r="F8" s="51"/>
      <c r="G8" s="51"/>
      <c r="H8" s="51"/>
      <c r="I8" s="5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 x14ac:dyDescent="0.25">
      <c r="B9" s="7">
        <v>1</v>
      </c>
      <c r="C9" s="7" t="s">
        <v>97</v>
      </c>
      <c r="D9" s="52" t="s">
        <v>75</v>
      </c>
      <c r="E9" s="52"/>
      <c r="F9" s="52"/>
      <c r="G9" s="52"/>
      <c r="H9" s="52"/>
      <c r="I9" s="52"/>
      <c r="J9" s="4">
        <v>75</v>
      </c>
      <c r="K9" s="4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14">
        <f>SUM(J9:P9)/7</f>
        <v>10.714285714285714</v>
      </c>
    </row>
    <row r="10" spans="2:18" x14ac:dyDescent="0.25">
      <c r="B10" s="7">
        <f>B9+1</f>
        <v>2</v>
      </c>
      <c r="C10" s="7" t="s">
        <v>117</v>
      </c>
      <c r="D10" s="52" t="s">
        <v>76</v>
      </c>
      <c r="E10" s="52"/>
      <c r="F10" s="52"/>
      <c r="G10" s="52"/>
      <c r="H10" s="52"/>
      <c r="I10" s="52"/>
      <c r="J10" s="4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14">
        <f>SUM(J9:P9)/7</f>
        <v>10.714285714285714</v>
      </c>
    </row>
    <row r="11" spans="2:18" x14ac:dyDescent="0.25">
      <c r="B11" s="7">
        <f t="shared" ref="B11:B53" si="0">B10+1</f>
        <v>3</v>
      </c>
      <c r="C11" s="7" t="s">
        <v>98</v>
      </c>
      <c r="D11" s="52" t="s">
        <v>77</v>
      </c>
      <c r="E11" s="52"/>
      <c r="F11" s="52"/>
      <c r="G11" s="52"/>
      <c r="H11" s="52"/>
      <c r="I11" s="52"/>
      <c r="J11" s="4">
        <v>90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14">
        <f t="shared" ref="Q11:Q30" si="1">SUM(J11:P11)/7</f>
        <v>12.857142857142858</v>
      </c>
    </row>
    <row r="12" spans="2:18" x14ac:dyDescent="0.25">
      <c r="B12" s="7">
        <f t="shared" si="0"/>
        <v>4</v>
      </c>
      <c r="C12" s="7" t="s">
        <v>99</v>
      </c>
      <c r="D12" s="52" t="s">
        <v>78</v>
      </c>
      <c r="E12" s="52"/>
      <c r="F12" s="52"/>
      <c r="G12" s="52"/>
      <c r="H12" s="52"/>
      <c r="I12" s="52"/>
      <c r="J12" s="4">
        <v>95</v>
      </c>
      <c r="K12" s="5">
        <v>85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14">
        <f t="shared" si="1"/>
        <v>25.714285714285715</v>
      </c>
    </row>
    <row r="13" spans="2:18" x14ac:dyDescent="0.25">
      <c r="B13" s="7">
        <f t="shared" si="0"/>
        <v>5</v>
      </c>
      <c r="C13" s="7" t="s">
        <v>100</v>
      </c>
      <c r="D13" s="52" t="s">
        <v>79</v>
      </c>
      <c r="E13" s="52"/>
      <c r="F13" s="52"/>
      <c r="G13" s="52"/>
      <c r="H13" s="52"/>
      <c r="I13" s="52"/>
      <c r="J13" s="4">
        <v>70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14">
        <f t="shared" si="1"/>
        <v>10</v>
      </c>
    </row>
    <row r="14" spans="2:18" x14ac:dyDescent="0.25">
      <c r="B14" s="7">
        <f t="shared" si="0"/>
        <v>6</v>
      </c>
      <c r="C14" s="7" t="s">
        <v>101</v>
      </c>
      <c r="D14" s="52" t="s">
        <v>80</v>
      </c>
      <c r="E14" s="52"/>
      <c r="F14" s="52"/>
      <c r="G14" s="52"/>
      <c r="H14" s="52"/>
      <c r="I14" s="52"/>
      <c r="J14" s="4">
        <v>75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14">
        <f t="shared" si="1"/>
        <v>10.714285714285714</v>
      </c>
    </row>
    <row r="15" spans="2:18" x14ac:dyDescent="0.25">
      <c r="B15" s="7">
        <f t="shared" si="0"/>
        <v>7</v>
      </c>
      <c r="C15" s="7" t="s">
        <v>102</v>
      </c>
      <c r="D15" s="52" t="s">
        <v>81</v>
      </c>
      <c r="E15" s="52"/>
      <c r="F15" s="52"/>
      <c r="G15" s="52"/>
      <c r="H15" s="52"/>
      <c r="I15" s="52"/>
      <c r="J15" s="4">
        <v>75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14">
        <f t="shared" si="1"/>
        <v>10.714285714285714</v>
      </c>
    </row>
    <row r="16" spans="2:18" x14ac:dyDescent="0.25">
      <c r="B16" s="7">
        <f t="shared" si="0"/>
        <v>8</v>
      </c>
      <c r="C16" s="7" t="s">
        <v>103</v>
      </c>
      <c r="D16" s="52" t="s">
        <v>82</v>
      </c>
      <c r="E16" s="52"/>
      <c r="F16" s="52"/>
      <c r="G16" s="52"/>
      <c r="H16" s="52"/>
      <c r="I16" s="52"/>
      <c r="J16" s="4">
        <v>75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14">
        <f t="shared" si="1"/>
        <v>10.714285714285714</v>
      </c>
    </row>
    <row r="17" spans="2:17" x14ac:dyDescent="0.25">
      <c r="B17" s="7">
        <f t="shared" si="0"/>
        <v>9</v>
      </c>
      <c r="C17" s="7" t="s">
        <v>104</v>
      </c>
      <c r="D17" s="52" t="s">
        <v>83</v>
      </c>
      <c r="E17" s="52"/>
      <c r="F17" s="52"/>
      <c r="G17" s="52"/>
      <c r="H17" s="52"/>
      <c r="I17" s="52"/>
      <c r="J17" s="4">
        <v>75</v>
      </c>
      <c r="K17" s="5">
        <v>75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14">
        <f t="shared" si="1"/>
        <v>21.428571428571427</v>
      </c>
    </row>
    <row r="18" spans="2:17" x14ac:dyDescent="0.25">
      <c r="B18" s="7">
        <f t="shared" si="0"/>
        <v>10</v>
      </c>
      <c r="C18" s="7" t="s">
        <v>105</v>
      </c>
      <c r="D18" s="52" t="s">
        <v>84</v>
      </c>
      <c r="E18" s="52"/>
      <c r="F18" s="52"/>
      <c r="G18" s="52"/>
      <c r="H18" s="52"/>
      <c r="I18" s="52"/>
      <c r="J18" s="4">
        <v>75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14">
        <f t="shared" si="1"/>
        <v>10.714285714285714</v>
      </c>
    </row>
    <row r="19" spans="2:17" x14ac:dyDescent="0.25">
      <c r="B19" s="7">
        <f t="shared" si="0"/>
        <v>11</v>
      </c>
      <c r="C19" s="7" t="s">
        <v>106</v>
      </c>
      <c r="D19" s="52" t="s">
        <v>85</v>
      </c>
      <c r="E19" s="52"/>
      <c r="F19" s="52"/>
      <c r="G19" s="52"/>
      <c r="H19" s="52"/>
      <c r="I19" s="52"/>
      <c r="J19" s="4">
        <v>0</v>
      </c>
      <c r="K19" s="5">
        <v>70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14">
        <f t="shared" si="1"/>
        <v>10</v>
      </c>
    </row>
    <row r="20" spans="2:17" x14ac:dyDescent="0.25">
      <c r="B20" s="7">
        <f t="shared" si="0"/>
        <v>12</v>
      </c>
      <c r="C20" s="7" t="s">
        <v>112</v>
      </c>
      <c r="D20" s="52" t="s">
        <v>86</v>
      </c>
      <c r="E20" s="52"/>
      <c r="F20" s="52"/>
      <c r="G20" s="52"/>
      <c r="H20" s="52"/>
      <c r="I20" s="52"/>
      <c r="J20" s="4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14">
        <f t="shared" si="1"/>
        <v>0</v>
      </c>
    </row>
    <row r="21" spans="2:17" x14ac:dyDescent="0.25">
      <c r="B21" s="7">
        <f t="shared" si="0"/>
        <v>13</v>
      </c>
      <c r="C21" s="7" t="s">
        <v>107</v>
      </c>
      <c r="D21" s="52" t="s">
        <v>87</v>
      </c>
      <c r="E21" s="52"/>
      <c r="F21" s="52"/>
      <c r="G21" s="52"/>
      <c r="H21" s="52"/>
      <c r="I21" s="52"/>
      <c r="J21" s="4">
        <v>70</v>
      </c>
      <c r="K21" s="5">
        <v>70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14">
        <f t="shared" si="1"/>
        <v>20</v>
      </c>
    </row>
    <row r="22" spans="2:17" x14ac:dyDescent="0.25">
      <c r="B22" s="7">
        <f t="shared" si="0"/>
        <v>14</v>
      </c>
      <c r="C22" s="7" t="s">
        <v>113</v>
      </c>
      <c r="D22" s="52" t="s">
        <v>88</v>
      </c>
      <c r="E22" s="52"/>
      <c r="F22" s="52"/>
      <c r="G22" s="52"/>
      <c r="H22" s="52"/>
      <c r="I22" s="52"/>
      <c r="J22" s="4">
        <v>70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14">
        <f t="shared" si="1"/>
        <v>10</v>
      </c>
    </row>
    <row r="23" spans="2:17" x14ac:dyDescent="0.25">
      <c r="B23" s="7">
        <f t="shared" si="0"/>
        <v>15</v>
      </c>
      <c r="C23" s="7" t="s">
        <v>114</v>
      </c>
      <c r="D23" s="52" t="s">
        <v>89</v>
      </c>
      <c r="E23" s="52"/>
      <c r="F23" s="52"/>
      <c r="G23" s="52"/>
      <c r="H23" s="52"/>
      <c r="I23" s="52"/>
      <c r="J23" s="4">
        <v>70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14">
        <f t="shared" si="1"/>
        <v>10</v>
      </c>
    </row>
    <row r="24" spans="2:17" x14ac:dyDescent="0.25">
      <c r="B24" s="7">
        <f t="shared" si="0"/>
        <v>16</v>
      </c>
      <c r="C24" s="7" t="s">
        <v>118</v>
      </c>
      <c r="D24" s="52" t="s">
        <v>90</v>
      </c>
      <c r="E24" s="52"/>
      <c r="F24" s="52"/>
      <c r="G24" s="52"/>
      <c r="H24" s="52"/>
      <c r="I24" s="52"/>
      <c r="J24" s="4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14">
        <f t="shared" si="1"/>
        <v>0</v>
      </c>
    </row>
    <row r="25" spans="2:17" x14ac:dyDescent="0.25">
      <c r="B25" s="7">
        <f t="shared" si="0"/>
        <v>17</v>
      </c>
      <c r="C25" s="7" t="s">
        <v>115</v>
      </c>
      <c r="D25" s="52" t="s">
        <v>91</v>
      </c>
      <c r="E25" s="52"/>
      <c r="F25" s="52"/>
      <c r="G25" s="52"/>
      <c r="H25" s="52"/>
      <c r="I25" s="52"/>
      <c r="J25" s="4">
        <v>70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14">
        <f t="shared" si="1"/>
        <v>10</v>
      </c>
    </row>
    <row r="26" spans="2:17" x14ac:dyDescent="0.25">
      <c r="B26" s="7">
        <f t="shared" si="0"/>
        <v>18</v>
      </c>
      <c r="C26" s="7" t="s">
        <v>108</v>
      </c>
      <c r="D26" s="52" t="s">
        <v>92</v>
      </c>
      <c r="E26" s="52"/>
      <c r="F26" s="52"/>
      <c r="G26" s="52"/>
      <c r="H26" s="52"/>
      <c r="I26" s="52"/>
      <c r="J26" s="4">
        <v>70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14">
        <f t="shared" si="1"/>
        <v>10</v>
      </c>
    </row>
    <row r="27" spans="2:17" x14ac:dyDescent="0.25">
      <c r="B27" s="7">
        <f t="shared" si="0"/>
        <v>19</v>
      </c>
      <c r="C27" s="7" t="s">
        <v>116</v>
      </c>
      <c r="D27" s="52" t="s">
        <v>93</v>
      </c>
      <c r="E27" s="52"/>
      <c r="F27" s="52"/>
      <c r="G27" s="52"/>
      <c r="H27" s="52"/>
      <c r="I27" s="52"/>
      <c r="J27" s="19">
        <v>70</v>
      </c>
      <c r="K27" s="4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  <c r="Q27" s="14">
        <f t="shared" si="1"/>
        <v>10</v>
      </c>
    </row>
    <row r="28" spans="2:17" x14ac:dyDescent="0.25">
      <c r="B28" s="7">
        <f t="shared" si="0"/>
        <v>20</v>
      </c>
      <c r="C28" s="7" t="s">
        <v>109</v>
      </c>
      <c r="D28" s="52" t="s">
        <v>94</v>
      </c>
      <c r="E28" s="52"/>
      <c r="F28" s="52"/>
      <c r="G28" s="52"/>
      <c r="H28" s="52"/>
      <c r="I28" s="52"/>
      <c r="J28" s="19">
        <v>70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14">
        <f t="shared" si="1"/>
        <v>10</v>
      </c>
    </row>
    <row r="29" spans="2:17" x14ac:dyDescent="0.25">
      <c r="B29" s="7">
        <f t="shared" si="0"/>
        <v>21</v>
      </c>
      <c r="C29" s="7" t="s">
        <v>110</v>
      </c>
      <c r="D29" s="52" t="s">
        <v>95</v>
      </c>
      <c r="E29" s="52"/>
      <c r="F29" s="52"/>
      <c r="G29" s="52"/>
      <c r="H29" s="52"/>
      <c r="I29" s="52"/>
      <c r="J29" s="19">
        <v>70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  <c r="Q29" s="14">
        <f t="shared" si="1"/>
        <v>10</v>
      </c>
    </row>
    <row r="30" spans="2:17" x14ac:dyDescent="0.25">
      <c r="B30" s="7">
        <f t="shared" si="0"/>
        <v>22</v>
      </c>
      <c r="C30" s="7" t="s">
        <v>111</v>
      </c>
      <c r="D30" s="52" t="s">
        <v>96</v>
      </c>
      <c r="E30" s="52"/>
      <c r="F30" s="52"/>
      <c r="G30" s="52"/>
      <c r="H30" s="52"/>
      <c r="I30" s="52"/>
      <c r="J30" s="19">
        <v>0</v>
      </c>
      <c r="K30" s="36">
        <v>70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  <c r="Q30" s="14">
        <f t="shared" si="1"/>
        <v>10</v>
      </c>
    </row>
    <row r="31" spans="2:17" x14ac:dyDescent="0.25">
      <c r="B31" s="7">
        <f t="shared" si="0"/>
        <v>23</v>
      </c>
      <c r="C31" s="7"/>
      <c r="D31" s="52"/>
      <c r="E31" s="52"/>
      <c r="F31" s="52"/>
      <c r="G31" s="52"/>
      <c r="H31" s="52"/>
      <c r="I31" s="52"/>
      <c r="J31" s="19"/>
      <c r="K31" s="4"/>
      <c r="L31" s="4"/>
      <c r="M31" s="4"/>
      <c r="N31" s="4"/>
      <c r="O31" s="4"/>
      <c r="P31" s="4"/>
      <c r="Q31" s="14"/>
    </row>
    <row r="32" spans="2:17" x14ac:dyDescent="0.25">
      <c r="B32" s="7">
        <f t="shared" si="0"/>
        <v>24</v>
      </c>
      <c r="C32" s="7"/>
      <c r="D32" s="52"/>
      <c r="E32" s="52"/>
      <c r="F32" s="52"/>
      <c r="G32" s="52"/>
      <c r="H32" s="52"/>
      <c r="I32" s="52"/>
      <c r="J32" s="19"/>
      <c r="K32" s="4"/>
      <c r="L32" s="4"/>
      <c r="M32" s="4"/>
      <c r="N32" s="4"/>
      <c r="O32" s="4"/>
      <c r="P32" s="4"/>
      <c r="Q32" s="14"/>
    </row>
    <row r="33" spans="2:17" x14ac:dyDescent="0.25">
      <c r="B33" s="7">
        <f t="shared" si="0"/>
        <v>25</v>
      </c>
      <c r="C33" s="7"/>
      <c r="D33" s="52"/>
      <c r="E33" s="52"/>
      <c r="F33" s="52"/>
      <c r="G33" s="52"/>
      <c r="H33" s="52"/>
      <c r="I33" s="52"/>
      <c r="J33" s="19"/>
      <c r="K33" s="4"/>
      <c r="L33" s="4"/>
      <c r="M33" s="4"/>
      <c r="N33" s="4"/>
      <c r="O33" s="4"/>
      <c r="P33" s="4"/>
      <c r="Q33" s="14"/>
    </row>
    <row r="34" spans="2:17" x14ac:dyDescent="0.25">
      <c r="B34" s="7">
        <f t="shared" si="0"/>
        <v>26</v>
      </c>
      <c r="C34" s="7"/>
      <c r="D34" s="52"/>
      <c r="E34" s="52"/>
      <c r="F34" s="52"/>
      <c r="G34" s="52"/>
      <c r="H34" s="52"/>
      <c r="I34" s="52"/>
      <c r="J34" s="19"/>
      <c r="K34" s="4"/>
      <c r="L34" s="4"/>
      <c r="M34" s="4"/>
      <c r="N34" s="4"/>
      <c r="O34" s="4"/>
      <c r="P34" s="4"/>
      <c r="Q34" s="14"/>
    </row>
    <row r="35" spans="2:17" x14ac:dyDescent="0.25">
      <c r="B35" s="7">
        <f t="shared" si="0"/>
        <v>27</v>
      </c>
      <c r="C35" s="7"/>
      <c r="D35" s="52"/>
      <c r="E35" s="52"/>
      <c r="F35" s="52"/>
      <c r="G35" s="52"/>
      <c r="H35" s="52"/>
      <c r="I35" s="52"/>
      <c r="J35" s="19"/>
      <c r="K35" s="4"/>
      <c r="L35" s="4"/>
      <c r="M35" s="4"/>
      <c r="N35" s="4"/>
      <c r="O35" s="4"/>
      <c r="P35" s="4"/>
      <c r="Q35" s="14"/>
    </row>
    <row r="36" spans="2:17" x14ac:dyDescent="0.25">
      <c r="B36" s="7">
        <f t="shared" si="0"/>
        <v>28</v>
      </c>
      <c r="C36" s="7"/>
      <c r="D36" s="52"/>
      <c r="E36" s="52"/>
      <c r="F36" s="52"/>
      <c r="G36" s="52"/>
      <c r="H36" s="52"/>
      <c r="I36" s="52"/>
      <c r="J36" s="4"/>
      <c r="K36" s="4"/>
      <c r="L36" s="4"/>
      <c r="M36" s="4"/>
      <c r="N36" s="4"/>
      <c r="O36" s="4"/>
      <c r="P36" s="4"/>
      <c r="Q36" s="14"/>
    </row>
    <row r="37" spans="2:17" x14ac:dyDescent="0.25">
      <c r="B37" s="7">
        <f t="shared" si="0"/>
        <v>29</v>
      </c>
      <c r="C37" s="7"/>
      <c r="D37" s="52"/>
      <c r="E37" s="52"/>
      <c r="F37" s="52"/>
      <c r="G37" s="52"/>
      <c r="H37" s="52"/>
      <c r="I37" s="52"/>
      <c r="J37" s="4"/>
      <c r="K37" s="4"/>
      <c r="L37" s="4"/>
      <c r="M37" s="4"/>
      <c r="N37" s="4"/>
      <c r="O37" s="4"/>
      <c r="P37" s="4"/>
      <c r="Q37" s="14"/>
    </row>
    <row r="38" spans="2:17" x14ac:dyDescent="0.25">
      <c r="B38" s="7">
        <f t="shared" si="0"/>
        <v>30</v>
      </c>
      <c r="C38" s="7"/>
      <c r="D38" s="52"/>
      <c r="E38" s="52"/>
      <c r="F38" s="52"/>
      <c r="G38" s="52"/>
      <c r="H38" s="52"/>
      <c r="I38" s="52"/>
      <c r="J38" s="4"/>
      <c r="K38" s="4"/>
      <c r="L38" s="4"/>
      <c r="M38" s="4"/>
      <c r="N38" s="4"/>
      <c r="O38" s="4"/>
      <c r="P38" s="4"/>
      <c r="Q38" s="14"/>
    </row>
    <row r="39" spans="2:17" x14ac:dyDescent="0.25">
      <c r="B39" s="7">
        <f t="shared" si="0"/>
        <v>31</v>
      </c>
      <c r="C39" s="7"/>
      <c r="D39" s="52"/>
      <c r="E39" s="52"/>
      <c r="F39" s="52"/>
      <c r="G39" s="52"/>
      <c r="H39" s="52"/>
      <c r="I39" s="52"/>
      <c r="J39" s="4"/>
      <c r="K39" s="4"/>
      <c r="L39" s="4"/>
      <c r="M39" s="4"/>
      <c r="N39" s="4"/>
      <c r="O39" s="4"/>
      <c r="P39" s="4"/>
      <c r="Q39" s="14"/>
    </row>
    <row r="40" spans="2:17" x14ac:dyDescent="0.25">
      <c r="B40" s="7">
        <f t="shared" si="0"/>
        <v>32</v>
      </c>
      <c r="C40" s="7"/>
      <c r="D40" s="52"/>
      <c r="E40" s="52"/>
      <c r="F40" s="52"/>
      <c r="G40" s="52"/>
      <c r="H40" s="52"/>
      <c r="I40" s="52"/>
      <c r="J40" s="4"/>
      <c r="K40" s="4"/>
      <c r="L40" s="4"/>
      <c r="M40" s="4"/>
      <c r="N40" s="4"/>
      <c r="O40" s="4"/>
      <c r="P40" s="4"/>
      <c r="Q40" s="14"/>
    </row>
    <row r="41" spans="2:17" x14ac:dyDescent="0.25">
      <c r="B41" s="7">
        <f t="shared" si="0"/>
        <v>33</v>
      </c>
      <c r="C41" s="7"/>
      <c r="D41" s="52"/>
      <c r="E41" s="52"/>
      <c r="F41" s="52"/>
      <c r="G41" s="52"/>
      <c r="H41" s="52"/>
      <c r="I41" s="52"/>
      <c r="J41" s="4"/>
      <c r="K41" s="4"/>
      <c r="L41" s="4"/>
      <c r="M41" s="4"/>
      <c r="N41" s="4"/>
      <c r="O41" s="4"/>
      <c r="P41" s="4"/>
      <c r="Q41" s="14"/>
    </row>
    <row r="42" spans="2:17" x14ac:dyDescent="0.25">
      <c r="B42" s="7">
        <f t="shared" si="0"/>
        <v>34</v>
      </c>
      <c r="C42" s="7"/>
      <c r="D42" s="52"/>
      <c r="E42" s="52"/>
      <c r="F42" s="52"/>
      <c r="G42" s="52"/>
      <c r="H42" s="52"/>
      <c r="I42" s="52"/>
      <c r="J42" s="4"/>
      <c r="K42" s="4"/>
      <c r="L42" s="4"/>
      <c r="M42" s="4"/>
      <c r="N42" s="4"/>
      <c r="O42" s="4"/>
      <c r="P42" s="4"/>
      <c r="Q42" s="14"/>
    </row>
    <row r="43" spans="2:17" x14ac:dyDescent="0.25">
      <c r="B43" s="7">
        <f t="shared" si="0"/>
        <v>35</v>
      </c>
      <c r="C43" s="7"/>
      <c r="D43" s="52"/>
      <c r="E43" s="52"/>
      <c r="F43" s="52"/>
      <c r="G43" s="52"/>
      <c r="H43" s="52"/>
      <c r="I43" s="52"/>
      <c r="J43" s="4"/>
      <c r="K43" s="4"/>
      <c r="L43" s="4"/>
      <c r="M43" s="4"/>
      <c r="N43" s="4"/>
      <c r="O43" s="4"/>
      <c r="P43" s="4"/>
      <c r="Q43" s="14"/>
    </row>
    <row r="44" spans="2:17" x14ac:dyDescent="0.25">
      <c r="B44" s="7">
        <f t="shared" si="0"/>
        <v>36</v>
      </c>
      <c r="C44" s="7"/>
      <c r="D44" s="52"/>
      <c r="E44" s="52"/>
      <c r="F44" s="52"/>
      <c r="G44" s="52"/>
      <c r="H44" s="52"/>
      <c r="I44" s="52"/>
      <c r="J44" s="4"/>
      <c r="K44" s="4"/>
      <c r="L44" s="4"/>
      <c r="M44" s="4"/>
      <c r="N44" s="4"/>
      <c r="O44" s="4"/>
      <c r="P44" s="4"/>
      <c r="Q44" s="14"/>
    </row>
    <row r="45" spans="2:17" x14ac:dyDescent="0.25">
      <c r="B45" s="7">
        <f t="shared" si="0"/>
        <v>37</v>
      </c>
      <c r="C45" s="9"/>
      <c r="D45" s="52"/>
      <c r="E45" s="52"/>
      <c r="F45" s="52"/>
      <c r="G45" s="52"/>
      <c r="H45" s="52"/>
      <c r="I45" s="52"/>
      <c r="J45" s="4"/>
      <c r="K45" s="4"/>
      <c r="L45" s="4"/>
      <c r="M45" s="4"/>
      <c r="N45" s="4"/>
      <c r="O45" s="4"/>
      <c r="P45" s="4"/>
      <c r="Q45" s="14"/>
    </row>
    <row r="46" spans="2:17" x14ac:dyDescent="0.25">
      <c r="B46" s="7">
        <f t="shared" si="0"/>
        <v>38</v>
      </c>
      <c r="C46" s="9"/>
      <c r="D46" s="52"/>
      <c r="E46" s="52"/>
      <c r="F46" s="52"/>
      <c r="G46" s="52"/>
      <c r="H46" s="52"/>
      <c r="I46" s="52"/>
      <c r="J46" s="4"/>
      <c r="K46" s="4"/>
      <c r="L46" s="4"/>
      <c r="M46" s="4"/>
      <c r="N46" s="4"/>
      <c r="O46" s="4"/>
      <c r="P46" s="4"/>
      <c r="Q46" s="14"/>
    </row>
    <row r="47" spans="2:17" x14ac:dyDescent="0.25">
      <c r="B47" s="7">
        <f t="shared" si="0"/>
        <v>39</v>
      </c>
      <c r="C47" s="9"/>
      <c r="D47" s="52"/>
      <c r="E47" s="52"/>
      <c r="F47" s="52"/>
      <c r="G47" s="52"/>
      <c r="H47" s="52"/>
      <c r="I47" s="52"/>
      <c r="J47" s="4"/>
      <c r="K47" s="4"/>
      <c r="L47" s="4"/>
      <c r="M47" s="4"/>
      <c r="N47" s="4"/>
      <c r="O47" s="4"/>
      <c r="P47" s="4"/>
      <c r="Q47" s="14"/>
    </row>
    <row r="48" spans="2:17" x14ac:dyDescent="0.25">
      <c r="B48" s="7">
        <f t="shared" si="0"/>
        <v>40</v>
      </c>
      <c r="C48" s="9"/>
      <c r="D48" s="52"/>
      <c r="E48" s="52"/>
      <c r="F48" s="52"/>
      <c r="G48" s="52"/>
      <c r="H48" s="52"/>
      <c r="I48" s="52"/>
      <c r="J48" s="4"/>
      <c r="K48" s="4"/>
      <c r="L48" s="4"/>
      <c r="M48" s="4"/>
      <c r="N48" s="4"/>
      <c r="O48" s="4"/>
      <c r="P48" s="4"/>
      <c r="Q48" s="14"/>
    </row>
    <row r="49" spans="2:17" x14ac:dyDescent="0.25">
      <c r="B49" s="8">
        <f t="shared" si="0"/>
        <v>41</v>
      </c>
      <c r="C49" s="9"/>
      <c r="D49" s="52"/>
      <c r="E49" s="52"/>
      <c r="F49" s="52"/>
      <c r="G49" s="52"/>
      <c r="H49" s="52"/>
      <c r="I49" s="52"/>
      <c r="J49" s="5"/>
      <c r="K49" s="5"/>
      <c r="L49" s="5"/>
      <c r="M49" s="5"/>
      <c r="N49" s="5"/>
      <c r="O49" s="5"/>
      <c r="P49" s="5"/>
      <c r="Q49" s="14"/>
    </row>
    <row r="50" spans="2:17" x14ac:dyDescent="0.25">
      <c r="B50" s="8">
        <f t="shared" si="0"/>
        <v>42</v>
      </c>
      <c r="C50" s="9"/>
      <c r="D50" s="52"/>
      <c r="E50" s="52"/>
      <c r="F50" s="52"/>
      <c r="G50" s="52"/>
      <c r="H50" s="52"/>
      <c r="I50" s="52"/>
      <c r="J50" s="5"/>
      <c r="K50" s="5"/>
      <c r="L50" s="5"/>
      <c r="M50" s="5"/>
      <c r="N50" s="5"/>
      <c r="O50" s="5"/>
      <c r="P50" s="5"/>
      <c r="Q50" s="14"/>
    </row>
    <row r="51" spans="2:17" x14ac:dyDescent="0.25">
      <c r="B51" s="8">
        <f t="shared" si="0"/>
        <v>43</v>
      </c>
      <c r="C51" s="9"/>
      <c r="D51" s="52"/>
      <c r="E51" s="52"/>
      <c r="F51" s="52"/>
      <c r="G51" s="52"/>
      <c r="H51" s="52"/>
      <c r="I51" s="52"/>
      <c r="J51" s="5"/>
      <c r="K51" s="5"/>
      <c r="L51" s="5"/>
      <c r="M51" s="5"/>
      <c r="N51" s="5"/>
      <c r="O51" s="5"/>
      <c r="P51" s="5"/>
      <c r="Q51" s="14"/>
    </row>
    <row r="52" spans="2:17" x14ac:dyDescent="0.25">
      <c r="B52" s="16">
        <f t="shared" si="0"/>
        <v>44</v>
      </c>
      <c r="C52" s="9"/>
      <c r="D52" s="52"/>
      <c r="E52" s="52"/>
      <c r="F52" s="52"/>
      <c r="G52" s="52"/>
      <c r="H52" s="52"/>
      <c r="I52" s="52"/>
      <c r="J52" s="15"/>
      <c r="K52" s="15"/>
      <c r="L52" s="15"/>
      <c r="M52" s="15"/>
      <c r="N52" s="15"/>
      <c r="O52" s="15"/>
      <c r="P52" s="15"/>
      <c r="Q52" s="14">
        <f t="shared" ref="Q52:Q53" si="2">SUM(J52:P52)/7</f>
        <v>0</v>
      </c>
    </row>
    <row r="53" spans="2:17" x14ac:dyDescent="0.25">
      <c r="B53" s="16">
        <f t="shared" si="0"/>
        <v>45</v>
      </c>
      <c r="C53" s="22"/>
      <c r="D53" s="54"/>
      <c r="E53" s="55"/>
      <c r="F53" s="55"/>
      <c r="G53" s="55"/>
      <c r="H53" s="55"/>
      <c r="I53" s="56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40"/>
      <c r="D54" s="40"/>
      <c r="E54" s="10"/>
      <c r="H54" s="44" t="s">
        <v>19</v>
      </c>
      <c r="I54" s="44"/>
      <c r="J54" s="23">
        <f>COUNTIF(J9:J53,"&gt;=70")</f>
        <v>17</v>
      </c>
      <c r="K54" s="23">
        <f t="shared" ref="K54:P54" si="3">COUNTIF(K9:K53,"&gt;=70")</f>
        <v>5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40"/>
      <c r="D55" s="40"/>
      <c r="E55" s="11"/>
      <c r="H55" s="45" t="s">
        <v>20</v>
      </c>
      <c r="I55" s="45"/>
      <c r="J55" s="24">
        <f>COUNTIF(J9:J53,"&lt;70")</f>
        <v>5</v>
      </c>
      <c r="K55" s="24">
        <f t="shared" ref="K55:Q55" si="5">COUNTIF(K9:K53,"&lt;70")</f>
        <v>17</v>
      </c>
      <c r="L55" s="24">
        <f t="shared" si="5"/>
        <v>22</v>
      </c>
      <c r="M55" s="24">
        <f t="shared" si="5"/>
        <v>22</v>
      </c>
      <c r="N55" s="24">
        <f t="shared" si="5"/>
        <v>22</v>
      </c>
      <c r="O55" s="24">
        <f t="shared" si="5"/>
        <v>22</v>
      </c>
      <c r="P55" s="24">
        <f t="shared" si="5"/>
        <v>22</v>
      </c>
      <c r="Q55" s="24">
        <f t="shared" si="5"/>
        <v>24</v>
      </c>
    </row>
    <row r="56" spans="2:17" x14ac:dyDescent="0.25">
      <c r="C56" s="40"/>
      <c r="D56" s="40"/>
      <c r="E56" s="40"/>
      <c r="H56" s="45" t="s">
        <v>21</v>
      </c>
      <c r="I56" s="45"/>
      <c r="J56" s="24">
        <f>COUNT(J9:J53)</f>
        <v>22</v>
      </c>
      <c r="K56" s="24">
        <f t="shared" ref="K56:Q56" si="6">COUNT(K9:K53)</f>
        <v>22</v>
      </c>
      <c r="L56" s="24">
        <f t="shared" si="6"/>
        <v>22</v>
      </c>
      <c r="M56" s="24">
        <f t="shared" si="6"/>
        <v>22</v>
      </c>
      <c r="N56" s="24">
        <f t="shared" si="6"/>
        <v>22</v>
      </c>
      <c r="O56" s="24">
        <f t="shared" si="6"/>
        <v>22</v>
      </c>
      <c r="P56" s="24">
        <f t="shared" si="6"/>
        <v>22</v>
      </c>
      <c r="Q56" s="24">
        <f t="shared" si="6"/>
        <v>24</v>
      </c>
    </row>
    <row r="57" spans="2:17" x14ac:dyDescent="0.25">
      <c r="C57" s="40"/>
      <c r="D57" s="40"/>
      <c r="E57" s="10"/>
      <c r="F57" s="12"/>
      <c r="H57" s="46" t="s">
        <v>16</v>
      </c>
      <c r="I57" s="46"/>
      <c r="J57" s="25">
        <f>J54/J56</f>
        <v>0.77272727272727271</v>
      </c>
      <c r="K57" s="26">
        <f t="shared" ref="K57:Q57" si="7">K54/K56</f>
        <v>0.22727272727272727</v>
      </c>
      <c r="L57" s="26">
        <f t="shared" si="7"/>
        <v>0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 x14ac:dyDescent="0.25">
      <c r="C58" s="40"/>
      <c r="D58" s="40"/>
      <c r="E58" s="10"/>
      <c r="F58" s="12"/>
      <c r="H58" s="46" t="s">
        <v>17</v>
      </c>
      <c r="I58" s="46"/>
      <c r="J58" s="25">
        <f>J55/J56</f>
        <v>0.22727272727272727</v>
      </c>
      <c r="K58" s="25">
        <f t="shared" ref="K58:Q58" si="8">K55/K56</f>
        <v>0.77272727272727271</v>
      </c>
      <c r="L58" s="26">
        <f t="shared" si="8"/>
        <v>1</v>
      </c>
      <c r="M58" s="26">
        <f t="shared" si="8"/>
        <v>1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 x14ac:dyDescent="0.25">
      <c r="C59" s="40"/>
      <c r="D59" s="40"/>
      <c r="E59" s="11"/>
      <c r="F59" s="12"/>
    </row>
    <row r="60" spans="2:17" x14ac:dyDescent="0.25">
      <c r="C60" s="10"/>
      <c r="D60" s="10"/>
      <c r="E60" s="11"/>
      <c r="F60" s="12"/>
    </row>
    <row r="61" spans="2:17" x14ac:dyDescent="0.25">
      <c r="J61" s="47"/>
      <c r="K61" s="47"/>
      <c r="L61" s="47"/>
      <c r="M61" s="47"/>
      <c r="N61" s="47"/>
      <c r="O61" s="47"/>
      <c r="P61" s="47"/>
    </row>
    <row r="62" spans="2:17" x14ac:dyDescent="0.25">
      <c r="J62" s="39" t="s">
        <v>18</v>
      </c>
      <c r="K62" s="39"/>
      <c r="L62" s="39"/>
      <c r="M62" s="39"/>
      <c r="N62" s="39"/>
      <c r="O62" s="39"/>
      <c r="P62" s="39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40" zoomScale="84" zoomScaleNormal="84" workbookViewId="0">
      <selection activeCell="U21" sqref="U2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1" width="6.7109375" customWidth="1"/>
    <col min="12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3" t="s">
        <v>9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2"/>
      <c r="R2" s="2"/>
    </row>
    <row r="3" spans="2:18" x14ac:dyDescent="0.25">
      <c r="C3" s="43" t="s">
        <v>8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20"/>
      <c r="R3" s="20"/>
    </row>
    <row r="4" spans="2:18" x14ac:dyDescent="0.25">
      <c r="C4" t="s">
        <v>0</v>
      </c>
      <c r="D4" s="48" t="s">
        <v>130</v>
      </c>
      <c r="E4" s="48"/>
      <c r="F4" s="48"/>
      <c r="G4" s="48"/>
      <c r="I4" t="s">
        <v>1</v>
      </c>
      <c r="J4" s="49" t="s">
        <v>128</v>
      </c>
      <c r="K4" s="49"/>
      <c r="M4" t="s">
        <v>2</v>
      </c>
      <c r="N4" s="50">
        <v>45049</v>
      </c>
      <c r="O4" s="50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9" t="s">
        <v>126</v>
      </c>
      <c r="E6" s="49"/>
      <c r="F6" s="49"/>
      <c r="G6" s="49"/>
      <c r="I6" s="41" t="s">
        <v>22</v>
      </c>
      <c r="J6" s="41"/>
      <c r="K6" s="42" t="s">
        <v>129</v>
      </c>
      <c r="L6" s="42"/>
      <c r="M6" s="42"/>
      <c r="N6" s="42"/>
      <c r="O6" s="42"/>
      <c r="P6" s="4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1" t="s">
        <v>5</v>
      </c>
      <c r="E8" s="51"/>
      <c r="F8" s="51"/>
      <c r="G8" s="51"/>
      <c r="H8" s="51"/>
      <c r="I8" s="51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33" t="s">
        <v>123</v>
      </c>
      <c r="D9" s="52" t="s">
        <v>47</v>
      </c>
      <c r="E9" s="52"/>
      <c r="F9" s="52"/>
      <c r="G9" s="52"/>
      <c r="H9" s="52"/>
      <c r="I9" s="52"/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SUM(J9:P9)/7</f>
        <v>0</v>
      </c>
    </row>
    <row r="10" spans="2:18" x14ac:dyDescent="0.25">
      <c r="B10" s="18">
        <f>B9+1</f>
        <v>2</v>
      </c>
      <c r="C10" s="18" t="s">
        <v>73</v>
      </c>
      <c r="D10" s="52" t="s">
        <v>48</v>
      </c>
      <c r="E10" s="52"/>
      <c r="F10" s="52"/>
      <c r="G10" s="52"/>
      <c r="H10" s="52"/>
      <c r="I10" s="52"/>
      <c r="J10" s="19">
        <v>75</v>
      </c>
      <c r="K10" s="19">
        <v>78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48" si="0">SUM(J10:P10)/7</f>
        <v>21.857142857142858</v>
      </c>
    </row>
    <row r="11" spans="2:18" x14ac:dyDescent="0.25">
      <c r="B11" s="18">
        <f t="shared" ref="B11:B53" si="1">B10+1</f>
        <v>3</v>
      </c>
      <c r="C11" s="18" t="s">
        <v>74</v>
      </c>
      <c r="D11" s="52" t="s">
        <v>49</v>
      </c>
      <c r="E11" s="52"/>
      <c r="F11" s="52"/>
      <c r="G11" s="52"/>
      <c r="H11" s="52"/>
      <c r="I11" s="52"/>
      <c r="J11" s="19">
        <v>75</v>
      </c>
      <c r="K11" s="19">
        <v>78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21.857142857142858</v>
      </c>
    </row>
    <row r="12" spans="2:18" x14ac:dyDescent="0.25">
      <c r="B12" s="18">
        <f t="shared" si="1"/>
        <v>4</v>
      </c>
      <c r="C12" s="18" t="s">
        <v>62</v>
      </c>
      <c r="D12" s="52" t="s">
        <v>50</v>
      </c>
      <c r="E12" s="52"/>
      <c r="F12" s="52"/>
      <c r="G12" s="52"/>
      <c r="H12" s="52"/>
      <c r="I12" s="52"/>
      <c r="J12" s="19">
        <v>95</v>
      </c>
      <c r="K12" s="19">
        <v>80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25</v>
      </c>
    </row>
    <row r="13" spans="2:18" x14ac:dyDescent="0.25">
      <c r="B13" s="18">
        <f t="shared" si="1"/>
        <v>5</v>
      </c>
      <c r="C13" s="18" t="s">
        <v>124</v>
      </c>
      <c r="D13" s="52" t="s">
        <v>51</v>
      </c>
      <c r="E13" s="52"/>
      <c r="F13" s="52"/>
      <c r="G13" s="52"/>
      <c r="H13" s="52"/>
      <c r="I13" s="52"/>
      <c r="J13" s="19">
        <v>75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10.714285714285714</v>
      </c>
    </row>
    <row r="14" spans="2:18" x14ac:dyDescent="0.25">
      <c r="B14" s="18">
        <f t="shared" si="1"/>
        <v>6</v>
      </c>
      <c r="C14" s="18" t="s">
        <v>63</v>
      </c>
      <c r="D14" s="52" t="s">
        <v>52</v>
      </c>
      <c r="E14" s="52"/>
      <c r="F14" s="52"/>
      <c r="G14" s="52"/>
      <c r="H14" s="52"/>
      <c r="I14" s="52"/>
      <c r="J14" s="19">
        <v>75</v>
      </c>
      <c r="K14" s="19">
        <v>78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21.857142857142858</v>
      </c>
    </row>
    <row r="15" spans="2:18" x14ac:dyDescent="0.25">
      <c r="B15" s="18">
        <f t="shared" si="1"/>
        <v>7</v>
      </c>
      <c r="C15" s="18" t="s">
        <v>64</v>
      </c>
      <c r="D15" s="52" t="s">
        <v>53</v>
      </c>
      <c r="E15" s="52"/>
      <c r="F15" s="52"/>
      <c r="G15" s="52"/>
      <c r="H15" s="52"/>
      <c r="I15" s="52"/>
      <c r="J15" s="19">
        <v>90</v>
      </c>
      <c r="K15" s="19">
        <v>78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24</v>
      </c>
    </row>
    <row r="16" spans="2:18" x14ac:dyDescent="0.25">
      <c r="B16" s="18">
        <f t="shared" si="1"/>
        <v>8</v>
      </c>
      <c r="C16" s="18" t="s">
        <v>65</v>
      </c>
      <c r="D16" s="52" t="s">
        <v>55</v>
      </c>
      <c r="E16" s="52"/>
      <c r="F16" s="52"/>
      <c r="G16" s="52"/>
      <c r="H16" s="52"/>
      <c r="I16" s="52"/>
      <c r="J16" s="19">
        <v>75</v>
      </c>
      <c r="K16" s="19">
        <v>80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22.142857142857142</v>
      </c>
    </row>
    <row r="17" spans="2:17" x14ac:dyDescent="0.25">
      <c r="B17" s="18">
        <f t="shared" si="1"/>
        <v>9</v>
      </c>
      <c r="C17" s="18" t="s">
        <v>66</v>
      </c>
      <c r="D17" s="52" t="s">
        <v>56</v>
      </c>
      <c r="E17" s="52"/>
      <c r="F17" s="52"/>
      <c r="G17" s="52"/>
      <c r="H17" s="52"/>
      <c r="I17" s="52"/>
      <c r="J17" s="19">
        <v>75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10.714285714285714</v>
      </c>
    </row>
    <row r="18" spans="2:17" x14ac:dyDescent="0.25">
      <c r="B18" s="18">
        <f t="shared" si="1"/>
        <v>10</v>
      </c>
      <c r="C18" s="18" t="s">
        <v>67</v>
      </c>
      <c r="D18" s="52" t="s">
        <v>54</v>
      </c>
      <c r="E18" s="52"/>
      <c r="F18" s="52"/>
      <c r="G18" s="52"/>
      <c r="H18" s="52"/>
      <c r="I18" s="52"/>
      <c r="J18" s="19">
        <v>75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10.714285714285714</v>
      </c>
    </row>
    <row r="19" spans="2:17" x14ac:dyDescent="0.25">
      <c r="B19" s="18">
        <f t="shared" si="1"/>
        <v>11</v>
      </c>
      <c r="C19" s="18" t="s">
        <v>68</v>
      </c>
      <c r="D19" s="52" t="s">
        <v>57</v>
      </c>
      <c r="E19" s="52"/>
      <c r="F19" s="52"/>
      <c r="G19" s="52"/>
      <c r="H19" s="52"/>
      <c r="I19" s="52"/>
      <c r="J19" s="19">
        <v>75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10.714285714285714</v>
      </c>
    </row>
    <row r="20" spans="2:17" x14ac:dyDescent="0.25">
      <c r="B20" s="18">
        <f t="shared" si="1"/>
        <v>12</v>
      </c>
      <c r="C20" s="18" t="s">
        <v>69</v>
      </c>
      <c r="D20" s="52" t="s">
        <v>58</v>
      </c>
      <c r="E20" s="52"/>
      <c r="F20" s="52"/>
      <c r="G20" s="52"/>
      <c r="H20" s="52"/>
      <c r="I20" s="52"/>
      <c r="J20" s="19">
        <v>75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10.714285714285714</v>
      </c>
    </row>
    <row r="21" spans="2:17" x14ac:dyDescent="0.25">
      <c r="B21" s="18">
        <f t="shared" si="1"/>
        <v>13</v>
      </c>
      <c r="C21" s="18" t="s">
        <v>70</v>
      </c>
      <c r="D21" s="52" t="s">
        <v>59</v>
      </c>
      <c r="E21" s="52"/>
      <c r="F21" s="52"/>
      <c r="G21" s="52"/>
      <c r="H21" s="52"/>
      <c r="I21" s="52"/>
      <c r="J21" s="19">
        <v>75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10.714285714285714</v>
      </c>
    </row>
    <row r="22" spans="2:17" x14ac:dyDescent="0.25">
      <c r="B22" s="18">
        <f t="shared" si="1"/>
        <v>14</v>
      </c>
      <c r="C22" s="18" t="s">
        <v>71</v>
      </c>
      <c r="D22" s="52" t="s">
        <v>60</v>
      </c>
      <c r="E22" s="52"/>
      <c r="F22" s="52"/>
      <c r="G22" s="52"/>
      <c r="H22" s="52"/>
      <c r="I22" s="52"/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0</v>
      </c>
    </row>
    <row r="23" spans="2:17" x14ac:dyDescent="0.25">
      <c r="B23" s="18">
        <f t="shared" si="1"/>
        <v>15</v>
      </c>
      <c r="C23" s="18" t="s">
        <v>72</v>
      </c>
      <c r="D23" s="52" t="s">
        <v>61</v>
      </c>
      <c r="E23" s="52"/>
      <c r="F23" s="52"/>
      <c r="G23" s="52"/>
      <c r="H23" s="52"/>
      <c r="I23" s="52"/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0</v>
      </c>
    </row>
    <row r="24" spans="2:17" x14ac:dyDescent="0.25">
      <c r="B24" s="18">
        <f t="shared" si="1"/>
        <v>16</v>
      </c>
      <c r="C24" s="18"/>
      <c r="D24" s="52"/>
      <c r="E24" s="52"/>
      <c r="F24" s="52"/>
      <c r="G24" s="52"/>
      <c r="H24" s="52"/>
      <c r="I24" s="52"/>
      <c r="J24" s="19"/>
      <c r="K24" s="19"/>
      <c r="L24" s="19"/>
      <c r="M24" s="19"/>
      <c r="N24" s="19"/>
      <c r="O24" s="19"/>
      <c r="P24" s="19"/>
      <c r="Q24" s="14"/>
    </row>
    <row r="25" spans="2:17" x14ac:dyDescent="0.25">
      <c r="B25" s="18">
        <f t="shared" si="1"/>
        <v>17</v>
      </c>
      <c r="C25" s="18"/>
      <c r="D25" s="52"/>
      <c r="E25" s="52"/>
      <c r="F25" s="52"/>
      <c r="G25" s="52"/>
      <c r="H25" s="52"/>
      <c r="I25" s="52"/>
      <c r="J25" s="19"/>
      <c r="K25" s="19"/>
      <c r="L25" s="19"/>
      <c r="M25" s="19"/>
      <c r="N25" s="19"/>
      <c r="O25" s="19"/>
      <c r="P25" s="19"/>
      <c r="Q25" s="14"/>
    </row>
    <row r="26" spans="2:17" x14ac:dyDescent="0.25">
      <c r="B26" s="18">
        <f t="shared" si="1"/>
        <v>18</v>
      </c>
      <c r="C26" s="18"/>
      <c r="D26" s="52"/>
      <c r="E26" s="52"/>
      <c r="F26" s="52"/>
      <c r="G26" s="52"/>
      <c r="H26" s="52"/>
      <c r="I26" s="52"/>
      <c r="J26" s="19"/>
      <c r="K26" s="19"/>
      <c r="L26" s="19"/>
      <c r="M26" s="19"/>
      <c r="N26" s="19"/>
      <c r="O26" s="19"/>
      <c r="P26" s="19"/>
      <c r="Q26" s="14"/>
    </row>
    <row r="27" spans="2:17" x14ac:dyDescent="0.25">
      <c r="B27" s="18">
        <f t="shared" si="1"/>
        <v>19</v>
      </c>
      <c r="C27" s="18"/>
      <c r="D27" s="52"/>
      <c r="E27" s="52"/>
      <c r="F27" s="52"/>
      <c r="G27" s="52"/>
      <c r="H27" s="52"/>
      <c r="I27" s="52"/>
      <c r="J27" s="19"/>
      <c r="K27" s="19"/>
      <c r="L27" s="19"/>
      <c r="M27" s="19"/>
      <c r="N27" s="19"/>
      <c r="O27" s="19"/>
      <c r="P27" s="19"/>
      <c r="Q27" s="14"/>
    </row>
    <row r="28" spans="2:17" x14ac:dyDescent="0.25">
      <c r="B28" s="18">
        <f t="shared" si="1"/>
        <v>20</v>
      </c>
      <c r="C28" s="18"/>
      <c r="D28" s="52"/>
      <c r="E28" s="52"/>
      <c r="F28" s="52"/>
      <c r="G28" s="52"/>
      <c r="H28" s="52"/>
      <c r="I28" s="52"/>
      <c r="J28" s="19"/>
      <c r="K28" s="19"/>
      <c r="L28" s="19"/>
      <c r="M28" s="19"/>
      <c r="N28" s="19"/>
      <c r="O28" s="19"/>
      <c r="P28" s="19"/>
      <c r="Q28" s="14"/>
    </row>
    <row r="29" spans="2:17" x14ac:dyDescent="0.25">
      <c r="B29" s="18">
        <f t="shared" si="1"/>
        <v>21</v>
      </c>
      <c r="C29" s="18"/>
      <c r="D29" s="52"/>
      <c r="E29" s="52"/>
      <c r="F29" s="52"/>
      <c r="G29" s="52"/>
      <c r="H29" s="52"/>
      <c r="I29" s="52"/>
      <c r="J29" s="19"/>
      <c r="K29" s="19"/>
      <c r="L29" s="19"/>
      <c r="M29" s="19"/>
      <c r="N29" s="19"/>
      <c r="O29" s="19"/>
      <c r="P29" s="19"/>
      <c r="Q29" s="14"/>
    </row>
    <row r="30" spans="2:17" x14ac:dyDescent="0.25">
      <c r="B30" s="18">
        <f t="shared" si="1"/>
        <v>22</v>
      </c>
      <c r="C30" s="18"/>
      <c r="D30" s="52"/>
      <c r="E30" s="52"/>
      <c r="F30" s="52"/>
      <c r="G30" s="52"/>
      <c r="H30" s="52"/>
      <c r="I30" s="52"/>
      <c r="J30" s="19"/>
      <c r="K30" s="19"/>
      <c r="L30" s="19"/>
      <c r="M30" s="19"/>
      <c r="N30" s="19"/>
      <c r="O30" s="19"/>
      <c r="P30" s="19"/>
      <c r="Q30" s="14"/>
    </row>
    <row r="31" spans="2:17" x14ac:dyDescent="0.25">
      <c r="B31" s="18">
        <f t="shared" si="1"/>
        <v>23</v>
      </c>
      <c r="C31" s="18"/>
      <c r="D31" s="52"/>
      <c r="E31" s="52"/>
      <c r="F31" s="52"/>
      <c r="G31" s="52"/>
      <c r="H31" s="52"/>
      <c r="I31" s="52"/>
      <c r="J31" s="19"/>
      <c r="K31" s="19"/>
      <c r="L31" s="19"/>
      <c r="M31" s="19"/>
      <c r="N31" s="19"/>
      <c r="O31" s="19"/>
      <c r="P31" s="19"/>
      <c r="Q31" s="14"/>
    </row>
    <row r="32" spans="2:17" x14ac:dyDescent="0.25">
      <c r="B32" s="18">
        <f t="shared" si="1"/>
        <v>24</v>
      </c>
      <c r="C32" s="18"/>
      <c r="D32" s="52"/>
      <c r="E32" s="52"/>
      <c r="F32" s="52"/>
      <c r="G32" s="52"/>
      <c r="H32" s="52"/>
      <c r="I32" s="52"/>
      <c r="J32" s="19"/>
      <c r="K32" s="19"/>
      <c r="L32" s="19"/>
      <c r="M32" s="19"/>
      <c r="N32" s="19"/>
      <c r="O32" s="19"/>
      <c r="P32" s="19"/>
      <c r="Q32" s="14"/>
    </row>
    <row r="33" spans="2:17" x14ac:dyDescent="0.25">
      <c r="B33" s="18">
        <f t="shared" si="1"/>
        <v>25</v>
      </c>
      <c r="C33" s="18"/>
      <c r="D33" s="52"/>
      <c r="E33" s="52"/>
      <c r="F33" s="52"/>
      <c r="G33" s="52"/>
      <c r="H33" s="52"/>
      <c r="I33" s="52"/>
      <c r="J33" s="19"/>
      <c r="K33" s="19"/>
      <c r="L33" s="19"/>
      <c r="M33" s="19"/>
      <c r="N33" s="19"/>
      <c r="O33" s="19"/>
      <c r="P33" s="19"/>
      <c r="Q33" s="14"/>
    </row>
    <row r="34" spans="2:17" x14ac:dyDescent="0.25">
      <c r="B34" s="18">
        <f t="shared" si="1"/>
        <v>26</v>
      </c>
      <c r="C34" s="18"/>
      <c r="D34" s="52"/>
      <c r="E34" s="52"/>
      <c r="F34" s="52"/>
      <c r="G34" s="52"/>
      <c r="H34" s="52"/>
      <c r="I34" s="52"/>
      <c r="J34" s="19"/>
      <c r="K34" s="19"/>
      <c r="L34" s="19"/>
      <c r="M34" s="19"/>
      <c r="N34" s="19"/>
      <c r="O34" s="19"/>
      <c r="P34" s="19"/>
      <c r="Q34" s="14"/>
    </row>
    <row r="35" spans="2:17" x14ac:dyDescent="0.25">
      <c r="B35" s="18">
        <f t="shared" si="1"/>
        <v>27</v>
      </c>
      <c r="C35" s="18"/>
      <c r="D35" s="52"/>
      <c r="E35" s="52"/>
      <c r="F35" s="52"/>
      <c r="G35" s="52"/>
      <c r="H35" s="52"/>
      <c r="I35" s="52"/>
      <c r="J35" s="19"/>
      <c r="K35" s="19"/>
      <c r="L35" s="19"/>
      <c r="M35" s="19"/>
      <c r="N35" s="19"/>
      <c r="O35" s="19"/>
      <c r="P35" s="19"/>
      <c r="Q35" s="14"/>
    </row>
    <row r="36" spans="2:17" x14ac:dyDescent="0.25">
      <c r="B36" s="18">
        <f t="shared" si="1"/>
        <v>28</v>
      </c>
      <c r="C36" s="18"/>
      <c r="D36" s="52"/>
      <c r="E36" s="52"/>
      <c r="F36" s="52"/>
      <c r="G36" s="52"/>
      <c r="H36" s="52"/>
      <c r="I36" s="52"/>
      <c r="J36" s="19"/>
      <c r="K36" s="19"/>
      <c r="L36" s="19"/>
      <c r="M36" s="19"/>
      <c r="N36" s="19"/>
      <c r="O36" s="19"/>
      <c r="P36" s="19"/>
      <c r="Q36" s="14"/>
    </row>
    <row r="37" spans="2:17" x14ac:dyDescent="0.25">
      <c r="B37" s="18">
        <f t="shared" si="1"/>
        <v>29</v>
      </c>
      <c r="C37" s="18"/>
      <c r="D37" s="52"/>
      <c r="E37" s="52"/>
      <c r="F37" s="52"/>
      <c r="G37" s="52"/>
      <c r="H37" s="52"/>
      <c r="I37" s="52"/>
      <c r="J37" s="19"/>
      <c r="K37" s="19"/>
      <c r="L37" s="19"/>
      <c r="M37" s="19"/>
      <c r="N37" s="19"/>
      <c r="O37" s="19"/>
      <c r="P37" s="19"/>
      <c r="Q37" s="14"/>
    </row>
    <row r="38" spans="2:17" x14ac:dyDescent="0.25">
      <c r="B38" s="18">
        <f t="shared" si="1"/>
        <v>30</v>
      </c>
      <c r="C38" s="18"/>
      <c r="D38" s="52"/>
      <c r="E38" s="52"/>
      <c r="F38" s="52"/>
      <c r="G38" s="52"/>
      <c r="H38" s="52"/>
      <c r="I38" s="52"/>
      <c r="J38" s="19"/>
      <c r="K38" s="19"/>
      <c r="L38" s="19"/>
      <c r="M38" s="19"/>
      <c r="N38" s="19"/>
      <c r="O38" s="19"/>
      <c r="P38" s="19"/>
      <c r="Q38" s="14"/>
    </row>
    <row r="39" spans="2:17" x14ac:dyDescent="0.25">
      <c r="B39" s="18">
        <f t="shared" si="1"/>
        <v>31</v>
      </c>
      <c r="C39" s="18"/>
      <c r="D39" s="52"/>
      <c r="E39" s="52"/>
      <c r="F39" s="52"/>
      <c r="G39" s="52"/>
      <c r="H39" s="52"/>
      <c r="I39" s="52"/>
      <c r="J39" s="19"/>
      <c r="K39" s="19"/>
      <c r="L39" s="19"/>
      <c r="M39" s="19"/>
      <c r="N39" s="19"/>
      <c r="O39" s="19"/>
      <c r="P39" s="19"/>
      <c r="Q39" s="14"/>
    </row>
    <row r="40" spans="2:17" x14ac:dyDescent="0.25">
      <c r="B40" s="18">
        <f t="shared" si="1"/>
        <v>32</v>
      </c>
      <c r="C40" s="18"/>
      <c r="D40" s="52"/>
      <c r="E40" s="52"/>
      <c r="F40" s="52"/>
      <c r="G40" s="52"/>
      <c r="H40" s="52"/>
      <c r="I40" s="52"/>
      <c r="J40" s="19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17" x14ac:dyDescent="0.25">
      <c r="B41" s="18">
        <f t="shared" si="1"/>
        <v>33</v>
      </c>
      <c r="C41" s="18"/>
      <c r="D41" s="52"/>
      <c r="E41" s="52"/>
      <c r="F41" s="52"/>
      <c r="G41" s="52"/>
      <c r="H41" s="52"/>
      <c r="I41" s="52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25">
      <c r="B42" s="18">
        <f t="shared" si="1"/>
        <v>34</v>
      </c>
      <c r="C42" s="18"/>
      <c r="D42" s="52"/>
      <c r="E42" s="52"/>
      <c r="F42" s="52"/>
      <c r="G42" s="52"/>
      <c r="H42" s="52"/>
      <c r="I42" s="52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18">
        <f t="shared" si="1"/>
        <v>35</v>
      </c>
      <c r="C43" s="18"/>
      <c r="D43" s="52"/>
      <c r="E43" s="52"/>
      <c r="F43" s="52"/>
      <c r="G43" s="52"/>
      <c r="H43" s="52"/>
      <c r="I43" s="52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18"/>
      <c r="D44" s="52"/>
      <c r="E44" s="52"/>
      <c r="F44" s="52"/>
      <c r="G44" s="52"/>
      <c r="H44" s="52"/>
      <c r="I44" s="52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52"/>
      <c r="E45" s="52"/>
      <c r="F45" s="52"/>
      <c r="G45" s="52"/>
      <c r="H45" s="52"/>
      <c r="I45" s="52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52"/>
      <c r="E46" s="52"/>
      <c r="F46" s="52"/>
      <c r="G46" s="52"/>
      <c r="H46" s="52"/>
      <c r="I46" s="52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52"/>
      <c r="E47" s="52"/>
      <c r="F47" s="52"/>
      <c r="G47" s="52"/>
      <c r="H47" s="52"/>
      <c r="I47" s="52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52"/>
      <c r="E48" s="52"/>
      <c r="F48" s="52"/>
      <c r="G48" s="52"/>
      <c r="H48" s="52"/>
      <c r="I48" s="52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52"/>
      <c r="E49" s="52"/>
      <c r="F49" s="52"/>
      <c r="G49" s="52"/>
      <c r="H49" s="52"/>
      <c r="I49" s="52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25">
      <c r="B50" s="18">
        <f t="shared" si="1"/>
        <v>42</v>
      </c>
      <c r="C50" s="9"/>
      <c r="D50" s="52"/>
      <c r="E50" s="52"/>
      <c r="F50" s="52"/>
      <c r="G50" s="52"/>
      <c r="H50" s="52"/>
      <c r="I50" s="52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25">
      <c r="B51" s="18">
        <f t="shared" si="1"/>
        <v>43</v>
      </c>
      <c r="C51" s="9"/>
      <c r="D51" s="52"/>
      <c r="E51" s="52"/>
      <c r="F51" s="52"/>
      <c r="G51" s="52"/>
      <c r="H51" s="52"/>
      <c r="I51" s="52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25">
      <c r="B52" s="18">
        <f t="shared" si="1"/>
        <v>44</v>
      </c>
      <c r="C52" s="9"/>
      <c r="D52" s="52"/>
      <c r="E52" s="52"/>
      <c r="F52" s="52"/>
      <c r="G52" s="52"/>
      <c r="H52" s="52"/>
      <c r="I52" s="52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25">
      <c r="B53" s="18">
        <f t="shared" si="1"/>
        <v>45</v>
      </c>
      <c r="C53" s="22"/>
      <c r="D53" s="54"/>
      <c r="E53" s="55"/>
      <c r="F53" s="55"/>
      <c r="G53" s="55"/>
      <c r="H53" s="55"/>
      <c r="I53" s="56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40"/>
      <c r="D54" s="40"/>
      <c r="E54" s="17"/>
      <c r="H54" s="44" t="s">
        <v>19</v>
      </c>
      <c r="I54" s="44"/>
      <c r="J54" s="23">
        <f>COUNTIF(J9:J53,"&gt;=70")</f>
        <v>12</v>
      </c>
      <c r="K54" s="23">
        <f t="shared" ref="K54:P54" si="3">COUNTIF(K9:K53,"&gt;=70")</f>
        <v>6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40"/>
      <c r="D55" s="40"/>
      <c r="E55" s="21"/>
      <c r="H55" s="45" t="s">
        <v>20</v>
      </c>
      <c r="I55" s="45"/>
      <c r="J55" s="24">
        <f>COUNTIF(J9:J53,"&lt;70")</f>
        <v>3</v>
      </c>
      <c r="K55" s="24">
        <f t="shared" ref="K55:Q55" si="5">COUNTIF(K9:K53,"&lt;70")</f>
        <v>9</v>
      </c>
      <c r="L55" s="24">
        <f t="shared" si="5"/>
        <v>15</v>
      </c>
      <c r="M55" s="24">
        <f t="shared" si="5"/>
        <v>15</v>
      </c>
      <c r="N55" s="24">
        <f t="shared" si="5"/>
        <v>15</v>
      </c>
      <c r="O55" s="24">
        <f t="shared" si="5"/>
        <v>15</v>
      </c>
      <c r="P55" s="24">
        <f t="shared" si="5"/>
        <v>15</v>
      </c>
      <c r="Q55" s="24">
        <f t="shared" si="5"/>
        <v>29</v>
      </c>
    </row>
    <row r="56" spans="2:17" x14ac:dyDescent="0.25">
      <c r="C56" s="40"/>
      <c r="D56" s="40"/>
      <c r="E56" s="40"/>
      <c r="H56" s="45" t="s">
        <v>21</v>
      </c>
      <c r="I56" s="45"/>
      <c r="J56" s="24">
        <f>COUNT(J9:J53)</f>
        <v>15</v>
      </c>
      <c r="K56" s="24">
        <f t="shared" ref="K56:Q56" si="6">COUNT(K9:K53)</f>
        <v>15</v>
      </c>
      <c r="L56" s="24">
        <f t="shared" si="6"/>
        <v>15</v>
      </c>
      <c r="M56" s="24">
        <f t="shared" si="6"/>
        <v>15</v>
      </c>
      <c r="N56" s="24">
        <f t="shared" si="6"/>
        <v>15</v>
      </c>
      <c r="O56" s="24">
        <f t="shared" si="6"/>
        <v>15</v>
      </c>
      <c r="P56" s="24">
        <f t="shared" si="6"/>
        <v>15</v>
      </c>
      <c r="Q56" s="24">
        <f t="shared" si="6"/>
        <v>29</v>
      </c>
    </row>
    <row r="57" spans="2:17" x14ac:dyDescent="0.25">
      <c r="C57" s="40"/>
      <c r="D57" s="40"/>
      <c r="E57" s="17"/>
      <c r="F57" s="12"/>
      <c r="H57" s="46" t="s">
        <v>16</v>
      </c>
      <c r="I57" s="46"/>
      <c r="J57" s="25">
        <f>J54/J56</f>
        <v>0.8</v>
      </c>
      <c r="K57" s="26">
        <f t="shared" ref="K57:Q57" si="7">K54/K56</f>
        <v>0.4</v>
      </c>
      <c r="L57" s="26">
        <f t="shared" si="7"/>
        <v>0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 x14ac:dyDescent="0.25">
      <c r="C58" s="40"/>
      <c r="D58" s="40"/>
      <c r="E58" s="17"/>
      <c r="F58" s="12"/>
      <c r="H58" s="46" t="s">
        <v>17</v>
      </c>
      <c r="I58" s="46"/>
      <c r="J58" s="25">
        <f>J55/J56</f>
        <v>0.2</v>
      </c>
      <c r="K58" s="25">
        <f t="shared" ref="K58:Q58" si="8">K55/K56</f>
        <v>0.6</v>
      </c>
      <c r="L58" s="26">
        <f t="shared" si="8"/>
        <v>1</v>
      </c>
      <c r="M58" s="26">
        <f t="shared" si="8"/>
        <v>1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 x14ac:dyDescent="0.25">
      <c r="C59" s="40"/>
      <c r="D59" s="40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47"/>
      <c r="K61" s="47"/>
      <c r="L61" s="47"/>
      <c r="M61" s="47"/>
      <c r="N61" s="47"/>
      <c r="O61" s="47"/>
      <c r="P61" s="47"/>
    </row>
    <row r="62" spans="2:17" x14ac:dyDescent="0.25">
      <c r="J62" s="39" t="s">
        <v>18</v>
      </c>
      <c r="K62" s="39"/>
      <c r="L62" s="39"/>
      <c r="M62" s="39"/>
      <c r="N62" s="39"/>
      <c r="O62" s="39"/>
      <c r="P62" s="39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6"/>
  <sheetViews>
    <sheetView topLeftCell="A43" zoomScale="84" zoomScaleNormal="84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8" width="9" customWidth="1"/>
    <col min="19" max="19" width="5.7109375" customWidth="1"/>
  </cols>
  <sheetData>
    <row r="2" spans="2:18" ht="15.75" x14ac:dyDescent="0.25">
      <c r="B2" s="53" t="s">
        <v>9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2"/>
      <c r="R2" s="2"/>
    </row>
    <row r="3" spans="2:18" x14ac:dyDescent="0.25">
      <c r="C3" s="43" t="s">
        <v>8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29"/>
      <c r="R3" s="29"/>
    </row>
    <row r="4" spans="2:18" x14ac:dyDescent="0.25">
      <c r="C4" t="s">
        <v>0</v>
      </c>
      <c r="D4" s="48" t="s">
        <v>46</v>
      </c>
      <c r="E4" s="48"/>
      <c r="F4" s="48"/>
      <c r="G4" s="48"/>
      <c r="I4" t="s">
        <v>1</v>
      </c>
      <c r="J4" s="49" t="s">
        <v>37</v>
      </c>
      <c r="K4" s="49"/>
      <c r="M4" t="s">
        <v>2</v>
      </c>
      <c r="N4" s="50">
        <v>45049</v>
      </c>
      <c r="O4" s="50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9" t="s">
        <v>39</v>
      </c>
      <c r="E6" s="49"/>
      <c r="F6" s="49"/>
      <c r="G6" s="49"/>
      <c r="I6" s="41" t="s">
        <v>22</v>
      </c>
      <c r="J6" s="41"/>
      <c r="K6" s="42" t="s">
        <v>38</v>
      </c>
      <c r="L6" s="42"/>
      <c r="M6" s="42"/>
      <c r="N6" s="42"/>
      <c r="O6" s="42"/>
      <c r="P6" s="42"/>
    </row>
    <row r="7" spans="2:18" ht="11.25" customHeight="1" x14ac:dyDescent="0.25">
      <c r="R7" s="35"/>
    </row>
    <row r="8" spans="2:18" x14ac:dyDescent="0.25">
      <c r="B8" s="3" t="s">
        <v>4</v>
      </c>
      <c r="C8" s="3" t="s">
        <v>6</v>
      </c>
      <c r="D8" s="51" t="s">
        <v>5</v>
      </c>
      <c r="E8" s="51"/>
      <c r="F8" s="51"/>
      <c r="G8" s="51"/>
      <c r="H8" s="51"/>
      <c r="I8" s="51"/>
      <c r="J8" s="32" t="s">
        <v>7</v>
      </c>
      <c r="K8" s="32" t="s">
        <v>10</v>
      </c>
      <c r="L8" s="32" t="s">
        <v>11</v>
      </c>
      <c r="M8" s="32" t="s">
        <v>12</v>
      </c>
      <c r="N8" s="32" t="s">
        <v>13</v>
      </c>
      <c r="O8" s="32" t="s">
        <v>14</v>
      </c>
      <c r="P8" s="32" t="s">
        <v>15</v>
      </c>
      <c r="Q8" s="13" t="s">
        <v>23</v>
      </c>
    </row>
    <row r="9" spans="2:18" x14ac:dyDescent="0.25">
      <c r="B9" s="33">
        <v>1</v>
      </c>
      <c r="C9" s="33" t="s">
        <v>25</v>
      </c>
      <c r="D9" s="57" t="s">
        <v>31</v>
      </c>
      <c r="E9" s="57"/>
      <c r="F9" s="57"/>
      <c r="G9" s="57"/>
      <c r="H9" s="57"/>
      <c r="I9" s="57"/>
      <c r="J9" s="32">
        <v>78</v>
      </c>
      <c r="K9" s="32">
        <v>0</v>
      </c>
      <c r="L9" s="32">
        <v>0</v>
      </c>
      <c r="M9" s="32">
        <v>0</v>
      </c>
      <c r="N9" s="32">
        <v>0</v>
      </c>
      <c r="O9" s="32">
        <v>0</v>
      </c>
      <c r="P9" s="32">
        <v>0</v>
      </c>
      <c r="Q9" s="14">
        <f>SUM(J9:P9)/7</f>
        <v>11.142857142857142</v>
      </c>
    </row>
    <row r="10" spans="2:18" x14ac:dyDescent="0.25">
      <c r="B10" s="33">
        <f>B9+1</f>
        <v>2</v>
      </c>
      <c r="C10" s="33" t="s">
        <v>26</v>
      </c>
      <c r="D10" s="57" t="s">
        <v>32</v>
      </c>
      <c r="E10" s="57"/>
      <c r="F10" s="57"/>
      <c r="G10" s="57"/>
      <c r="H10" s="57"/>
      <c r="I10" s="57"/>
      <c r="J10" s="32">
        <v>70</v>
      </c>
      <c r="K10" s="37">
        <v>0</v>
      </c>
      <c r="L10" s="37">
        <v>0</v>
      </c>
      <c r="M10" s="37">
        <v>0</v>
      </c>
      <c r="N10" s="37">
        <v>0</v>
      </c>
      <c r="O10" s="37">
        <v>0</v>
      </c>
      <c r="P10" s="37">
        <v>0</v>
      </c>
      <c r="Q10" s="14">
        <f t="shared" ref="Q10:Q18" si="0">SUM(J10:P10)/7</f>
        <v>10</v>
      </c>
    </row>
    <row r="11" spans="2:18" x14ac:dyDescent="0.25">
      <c r="B11" s="33">
        <v>3</v>
      </c>
      <c r="C11" s="33" t="s">
        <v>41</v>
      </c>
      <c r="D11" s="58" t="s">
        <v>40</v>
      </c>
      <c r="E11" s="59"/>
      <c r="F11" s="59"/>
      <c r="G11" s="59"/>
      <c r="H11" s="59"/>
      <c r="I11" s="60"/>
      <c r="J11" s="32">
        <v>73</v>
      </c>
      <c r="K11" s="37">
        <v>75</v>
      </c>
      <c r="L11" s="37">
        <v>0</v>
      </c>
      <c r="M11" s="37">
        <v>0</v>
      </c>
      <c r="N11" s="37">
        <v>0</v>
      </c>
      <c r="O11" s="37">
        <v>0</v>
      </c>
      <c r="P11" s="37">
        <v>0</v>
      </c>
      <c r="Q11" s="14">
        <f t="shared" si="0"/>
        <v>21.142857142857142</v>
      </c>
    </row>
    <row r="12" spans="2:18" x14ac:dyDescent="0.25">
      <c r="B12" s="33">
        <v>4</v>
      </c>
      <c r="C12" s="33" t="s">
        <v>27</v>
      </c>
      <c r="D12" s="57" t="s">
        <v>33</v>
      </c>
      <c r="E12" s="57"/>
      <c r="F12" s="57"/>
      <c r="G12" s="57"/>
      <c r="H12" s="57"/>
      <c r="I12" s="57"/>
      <c r="J12" s="32">
        <v>70</v>
      </c>
      <c r="K12" s="37">
        <v>0</v>
      </c>
      <c r="L12" s="37">
        <v>0</v>
      </c>
      <c r="M12" s="37">
        <v>0</v>
      </c>
      <c r="N12" s="37">
        <v>0</v>
      </c>
      <c r="O12" s="37">
        <v>0</v>
      </c>
      <c r="P12" s="37">
        <v>0</v>
      </c>
      <c r="Q12" s="14">
        <f t="shared" si="0"/>
        <v>10</v>
      </c>
    </row>
    <row r="13" spans="2:18" x14ac:dyDescent="0.25">
      <c r="B13" s="33">
        <v>5</v>
      </c>
      <c r="C13" s="33" t="s">
        <v>28</v>
      </c>
      <c r="D13" s="57" t="s">
        <v>34</v>
      </c>
      <c r="E13" s="57"/>
      <c r="F13" s="57"/>
      <c r="G13" s="57"/>
      <c r="H13" s="57"/>
      <c r="I13" s="57"/>
      <c r="J13" s="32">
        <v>78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14">
        <f t="shared" si="0"/>
        <v>11.142857142857142</v>
      </c>
    </row>
    <row r="14" spans="2:18" x14ac:dyDescent="0.25">
      <c r="B14" s="33">
        <v>6</v>
      </c>
      <c r="C14" s="38" t="s">
        <v>119</v>
      </c>
      <c r="D14" s="58" t="s">
        <v>42</v>
      </c>
      <c r="E14" s="59"/>
      <c r="F14" s="59"/>
      <c r="G14" s="59"/>
      <c r="H14" s="59"/>
      <c r="I14" s="60"/>
      <c r="J14" s="32">
        <v>78</v>
      </c>
      <c r="K14" s="37">
        <v>78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14">
        <f t="shared" si="0"/>
        <v>22.285714285714285</v>
      </c>
    </row>
    <row r="15" spans="2:18" x14ac:dyDescent="0.25">
      <c r="B15" s="33">
        <v>7</v>
      </c>
      <c r="C15" s="38" t="s">
        <v>120</v>
      </c>
      <c r="D15" s="58" t="s">
        <v>43</v>
      </c>
      <c r="E15" s="59"/>
      <c r="F15" s="59"/>
      <c r="G15" s="59"/>
      <c r="H15" s="59"/>
      <c r="I15" s="34"/>
      <c r="J15" s="32">
        <v>78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14">
        <f t="shared" si="0"/>
        <v>11.142857142857142</v>
      </c>
    </row>
    <row r="16" spans="2:18" x14ac:dyDescent="0.25">
      <c r="B16" s="33">
        <v>8</v>
      </c>
      <c r="C16" s="38" t="s">
        <v>121</v>
      </c>
      <c r="D16" s="57" t="s">
        <v>44</v>
      </c>
      <c r="E16" s="57"/>
      <c r="F16" s="57"/>
      <c r="G16" s="57"/>
      <c r="H16" s="57"/>
      <c r="I16" s="57"/>
      <c r="J16" s="32">
        <v>80</v>
      </c>
      <c r="K16" s="37">
        <v>78</v>
      </c>
      <c r="L16" s="37">
        <v>0</v>
      </c>
      <c r="M16" s="37">
        <v>0</v>
      </c>
      <c r="N16" s="37">
        <v>0</v>
      </c>
      <c r="O16" s="37">
        <v>0</v>
      </c>
      <c r="P16" s="37">
        <v>0</v>
      </c>
      <c r="Q16" s="14">
        <f t="shared" si="0"/>
        <v>22.571428571428573</v>
      </c>
    </row>
    <row r="17" spans="2:17" x14ac:dyDescent="0.25">
      <c r="B17" s="33">
        <v>9</v>
      </c>
      <c r="C17" s="38" t="s">
        <v>122</v>
      </c>
      <c r="D17" s="57" t="s">
        <v>45</v>
      </c>
      <c r="E17" s="57"/>
      <c r="F17" s="57"/>
      <c r="G17" s="57"/>
      <c r="H17" s="57"/>
      <c r="I17" s="57"/>
      <c r="J17" s="32">
        <v>80</v>
      </c>
      <c r="K17" s="37">
        <v>78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14">
        <f t="shared" si="0"/>
        <v>22.571428571428573</v>
      </c>
    </row>
    <row r="18" spans="2:17" x14ac:dyDescent="0.25">
      <c r="B18" s="33">
        <v>10</v>
      </c>
      <c r="C18" s="33" t="s">
        <v>30</v>
      </c>
      <c r="D18" s="57" t="s">
        <v>36</v>
      </c>
      <c r="E18" s="57"/>
      <c r="F18" s="57"/>
      <c r="G18" s="57"/>
      <c r="H18" s="57"/>
      <c r="I18" s="57"/>
      <c r="J18" s="32">
        <v>78</v>
      </c>
      <c r="K18" s="37">
        <v>80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14">
        <f t="shared" si="0"/>
        <v>22.571428571428573</v>
      </c>
    </row>
    <row r="19" spans="2:17" x14ac:dyDescent="0.25">
      <c r="B19" s="33">
        <f t="shared" ref="B19:B57" si="1">B18+1</f>
        <v>11</v>
      </c>
      <c r="C19" s="33"/>
      <c r="D19" s="52"/>
      <c r="E19" s="52"/>
      <c r="F19" s="52"/>
      <c r="G19" s="52"/>
      <c r="H19" s="52"/>
      <c r="I19" s="52"/>
      <c r="J19" s="32"/>
      <c r="K19" s="32"/>
      <c r="L19" s="32"/>
      <c r="M19" s="32"/>
      <c r="N19" s="32"/>
      <c r="O19" s="32"/>
      <c r="P19" s="32"/>
      <c r="Q19" s="14"/>
    </row>
    <row r="20" spans="2:17" x14ac:dyDescent="0.25">
      <c r="B20" s="33">
        <f t="shared" si="1"/>
        <v>12</v>
      </c>
      <c r="C20" s="33"/>
      <c r="D20" s="52"/>
      <c r="E20" s="52"/>
      <c r="F20" s="52"/>
      <c r="G20" s="52"/>
      <c r="H20" s="52"/>
      <c r="I20" s="52"/>
      <c r="J20" s="32"/>
      <c r="K20" s="32"/>
      <c r="L20" s="32"/>
      <c r="M20" s="32"/>
      <c r="N20" s="32"/>
      <c r="O20" s="32"/>
      <c r="P20" s="32"/>
      <c r="Q20" s="14"/>
    </row>
    <row r="21" spans="2:17" x14ac:dyDescent="0.25">
      <c r="B21" s="33">
        <f t="shared" si="1"/>
        <v>13</v>
      </c>
      <c r="C21" s="33"/>
      <c r="D21" s="52"/>
      <c r="E21" s="52"/>
      <c r="F21" s="52"/>
      <c r="G21" s="52"/>
      <c r="H21" s="52"/>
      <c r="I21" s="52"/>
      <c r="J21" s="32"/>
      <c r="K21" s="32"/>
      <c r="L21" s="32"/>
      <c r="M21" s="32"/>
      <c r="N21" s="32"/>
      <c r="O21" s="32"/>
      <c r="P21" s="32"/>
      <c r="Q21" s="14"/>
    </row>
    <row r="22" spans="2:17" x14ac:dyDescent="0.25">
      <c r="B22" s="33">
        <f t="shared" si="1"/>
        <v>14</v>
      </c>
      <c r="C22" s="33"/>
      <c r="D22" s="52"/>
      <c r="E22" s="52"/>
      <c r="F22" s="52"/>
      <c r="G22" s="52"/>
      <c r="H22" s="52"/>
      <c r="I22" s="52"/>
      <c r="J22" s="32"/>
      <c r="K22" s="32"/>
      <c r="L22" s="32"/>
      <c r="M22" s="32"/>
      <c r="N22" s="32"/>
      <c r="O22" s="32"/>
      <c r="P22" s="32"/>
      <c r="Q22" s="14"/>
    </row>
    <row r="23" spans="2:17" x14ac:dyDescent="0.25">
      <c r="B23" s="33">
        <f t="shared" si="1"/>
        <v>15</v>
      </c>
      <c r="C23" s="33"/>
      <c r="D23" s="52"/>
      <c r="E23" s="52"/>
      <c r="F23" s="52"/>
      <c r="G23" s="52"/>
      <c r="H23" s="52"/>
      <c r="I23" s="52"/>
      <c r="J23" s="32"/>
      <c r="K23" s="32"/>
      <c r="L23" s="32"/>
      <c r="M23" s="32"/>
      <c r="N23" s="32"/>
      <c r="O23" s="32"/>
      <c r="P23" s="32"/>
      <c r="Q23" s="14"/>
    </row>
    <row r="24" spans="2:17" x14ac:dyDescent="0.25">
      <c r="B24" s="33">
        <f t="shared" si="1"/>
        <v>16</v>
      </c>
      <c r="C24" s="33"/>
      <c r="D24" s="52"/>
      <c r="E24" s="52"/>
      <c r="F24" s="52"/>
      <c r="G24" s="52"/>
      <c r="H24" s="52"/>
      <c r="I24" s="52"/>
      <c r="J24" s="32"/>
      <c r="K24" s="32"/>
      <c r="L24" s="32"/>
      <c r="M24" s="32"/>
      <c r="N24" s="32"/>
      <c r="O24" s="32"/>
      <c r="P24" s="32"/>
      <c r="Q24" s="14"/>
    </row>
    <row r="25" spans="2:17" x14ac:dyDescent="0.25">
      <c r="B25" s="33">
        <f t="shared" si="1"/>
        <v>17</v>
      </c>
      <c r="C25" s="33"/>
      <c r="D25" s="52"/>
      <c r="E25" s="52"/>
      <c r="F25" s="52"/>
      <c r="G25" s="52"/>
      <c r="H25" s="52"/>
      <c r="I25" s="52"/>
      <c r="J25" s="32"/>
      <c r="K25" s="32"/>
      <c r="L25" s="32"/>
      <c r="M25" s="32"/>
      <c r="N25" s="32"/>
      <c r="O25" s="32"/>
      <c r="P25" s="32"/>
      <c r="Q25" s="14"/>
    </row>
    <row r="26" spans="2:17" x14ac:dyDescent="0.25">
      <c r="B26" s="33">
        <f t="shared" si="1"/>
        <v>18</v>
      </c>
      <c r="C26" s="33"/>
      <c r="D26" s="52"/>
      <c r="E26" s="52"/>
      <c r="F26" s="52"/>
      <c r="G26" s="52"/>
      <c r="H26" s="52"/>
      <c r="I26" s="52"/>
      <c r="J26" s="32"/>
      <c r="K26" s="32"/>
      <c r="L26" s="32"/>
      <c r="M26" s="32"/>
      <c r="N26" s="32"/>
      <c r="O26" s="32"/>
      <c r="P26" s="32"/>
      <c r="Q26" s="14"/>
    </row>
    <row r="27" spans="2:17" x14ac:dyDescent="0.25">
      <c r="B27" s="33">
        <f t="shared" si="1"/>
        <v>19</v>
      </c>
      <c r="C27" s="33"/>
      <c r="D27" s="52"/>
      <c r="E27" s="52"/>
      <c r="F27" s="52"/>
      <c r="G27" s="52"/>
      <c r="H27" s="52"/>
      <c r="I27" s="52"/>
      <c r="J27" s="32"/>
      <c r="K27" s="32"/>
      <c r="L27" s="32"/>
      <c r="M27" s="32"/>
      <c r="N27" s="32"/>
      <c r="O27" s="32"/>
      <c r="P27" s="32"/>
      <c r="Q27" s="14"/>
    </row>
    <row r="28" spans="2:17" x14ac:dyDescent="0.25">
      <c r="B28" s="33">
        <f t="shared" si="1"/>
        <v>20</v>
      </c>
      <c r="C28" s="33"/>
      <c r="D28" s="52"/>
      <c r="E28" s="52"/>
      <c r="F28" s="52"/>
      <c r="G28" s="52"/>
      <c r="H28" s="52"/>
      <c r="I28" s="52"/>
      <c r="J28" s="32"/>
      <c r="K28" s="32"/>
      <c r="L28" s="32"/>
      <c r="M28" s="32"/>
      <c r="N28" s="32"/>
      <c r="O28" s="32"/>
      <c r="P28" s="32"/>
      <c r="Q28" s="14"/>
    </row>
    <row r="29" spans="2:17" x14ac:dyDescent="0.25">
      <c r="B29" s="33">
        <f t="shared" si="1"/>
        <v>21</v>
      </c>
      <c r="C29" s="33"/>
      <c r="D29" s="52"/>
      <c r="E29" s="52"/>
      <c r="F29" s="52"/>
      <c r="G29" s="52"/>
      <c r="H29" s="52"/>
      <c r="I29" s="52"/>
      <c r="J29" s="32"/>
      <c r="K29" s="32"/>
      <c r="L29" s="32"/>
      <c r="M29" s="32"/>
      <c r="N29" s="32"/>
      <c r="O29" s="32"/>
      <c r="P29" s="32"/>
      <c r="Q29" s="14"/>
    </row>
    <row r="30" spans="2:17" x14ac:dyDescent="0.25">
      <c r="B30" s="33">
        <f t="shared" si="1"/>
        <v>22</v>
      </c>
      <c r="C30" s="33"/>
      <c r="D30" s="52"/>
      <c r="E30" s="52"/>
      <c r="F30" s="52"/>
      <c r="G30" s="52"/>
      <c r="H30" s="52"/>
      <c r="I30" s="52"/>
      <c r="J30" s="32"/>
      <c r="K30" s="32"/>
      <c r="L30" s="32"/>
      <c r="M30" s="32"/>
      <c r="N30" s="32"/>
      <c r="O30" s="32"/>
      <c r="P30" s="32"/>
      <c r="Q30" s="14"/>
    </row>
    <row r="31" spans="2:17" x14ac:dyDescent="0.25">
      <c r="B31" s="33">
        <f t="shared" si="1"/>
        <v>23</v>
      </c>
      <c r="C31" s="33"/>
      <c r="D31" s="52"/>
      <c r="E31" s="52"/>
      <c r="F31" s="52"/>
      <c r="G31" s="52"/>
      <c r="H31" s="52"/>
      <c r="I31" s="52"/>
      <c r="J31" s="32"/>
      <c r="K31" s="32"/>
      <c r="L31" s="32"/>
      <c r="M31" s="32"/>
      <c r="N31" s="32"/>
      <c r="O31" s="32"/>
      <c r="P31" s="32"/>
      <c r="Q31" s="14"/>
    </row>
    <row r="32" spans="2:17" x14ac:dyDescent="0.25">
      <c r="B32" s="33">
        <f t="shared" si="1"/>
        <v>24</v>
      </c>
      <c r="C32" s="33"/>
      <c r="D32" s="52"/>
      <c r="E32" s="52"/>
      <c r="F32" s="52"/>
      <c r="G32" s="52"/>
      <c r="H32" s="52"/>
      <c r="I32" s="52"/>
      <c r="J32" s="32"/>
      <c r="K32" s="32"/>
      <c r="L32" s="32"/>
      <c r="M32" s="32"/>
      <c r="N32" s="32"/>
      <c r="O32" s="32"/>
      <c r="P32" s="32"/>
      <c r="Q32" s="14"/>
    </row>
    <row r="33" spans="2:17" x14ac:dyDescent="0.25">
      <c r="B33" s="33">
        <f t="shared" si="1"/>
        <v>25</v>
      </c>
      <c r="C33" s="33"/>
      <c r="D33" s="52"/>
      <c r="E33" s="52"/>
      <c r="F33" s="52"/>
      <c r="G33" s="52"/>
      <c r="H33" s="52"/>
      <c r="I33" s="52"/>
      <c r="J33" s="32"/>
      <c r="K33" s="32"/>
      <c r="L33" s="32"/>
      <c r="M33" s="32"/>
      <c r="N33" s="32"/>
      <c r="O33" s="32"/>
      <c r="P33" s="32"/>
      <c r="Q33" s="14"/>
    </row>
    <row r="34" spans="2:17" x14ac:dyDescent="0.25">
      <c r="B34" s="33">
        <f t="shared" si="1"/>
        <v>26</v>
      </c>
      <c r="C34" s="33"/>
      <c r="D34" s="52"/>
      <c r="E34" s="52"/>
      <c r="F34" s="52"/>
      <c r="G34" s="52"/>
      <c r="H34" s="52"/>
      <c r="I34" s="52"/>
      <c r="J34" s="32"/>
      <c r="K34" s="32"/>
      <c r="L34" s="32"/>
      <c r="M34" s="32"/>
      <c r="N34" s="32"/>
      <c r="O34" s="32"/>
      <c r="P34" s="32"/>
      <c r="Q34" s="14"/>
    </row>
    <row r="35" spans="2:17" x14ac:dyDescent="0.25">
      <c r="B35" s="33">
        <f t="shared" si="1"/>
        <v>27</v>
      </c>
      <c r="C35" s="33"/>
      <c r="D35" s="52"/>
      <c r="E35" s="52"/>
      <c r="F35" s="52"/>
      <c r="G35" s="52"/>
      <c r="H35" s="52"/>
      <c r="I35" s="52"/>
      <c r="J35" s="32"/>
      <c r="K35" s="32"/>
      <c r="L35" s="32"/>
      <c r="M35" s="32"/>
      <c r="N35" s="32"/>
      <c r="O35" s="32"/>
      <c r="P35" s="32"/>
      <c r="Q35" s="14"/>
    </row>
    <row r="36" spans="2:17" x14ac:dyDescent="0.25">
      <c r="B36" s="33">
        <f t="shared" si="1"/>
        <v>28</v>
      </c>
      <c r="C36" s="33"/>
      <c r="D36" s="52"/>
      <c r="E36" s="52"/>
      <c r="F36" s="52"/>
      <c r="G36" s="52"/>
      <c r="H36" s="52"/>
      <c r="I36" s="52"/>
      <c r="J36" s="32"/>
      <c r="K36" s="32"/>
      <c r="L36" s="32"/>
      <c r="M36" s="32"/>
      <c r="N36" s="32"/>
      <c r="O36" s="32"/>
      <c r="P36" s="32"/>
      <c r="Q36" s="14"/>
    </row>
    <row r="37" spans="2:17" x14ac:dyDescent="0.25">
      <c r="B37" s="33">
        <f t="shared" si="1"/>
        <v>29</v>
      </c>
      <c r="C37" s="33"/>
      <c r="D37" s="52"/>
      <c r="E37" s="52"/>
      <c r="F37" s="52"/>
      <c r="G37" s="52"/>
      <c r="H37" s="52"/>
      <c r="I37" s="52"/>
      <c r="J37" s="32"/>
      <c r="K37" s="32"/>
      <c r="L37" s="32"/>
      <c r="M37" s="32"/>
      <c r="N37" s="32"/>
      <c r="O37" s="32"/>
      <c r="P37" s="32"/>
      <c r="Q37" s="14"/>
    </row>
    <row r="38" spans="2:17" x14ac:dyDescent="0.25">
      <c r="B38" s="33">
        <f t="shared" si="1"/>
        <v>30</v>
      </c>
      <c r="C38" s="33"/>
      <c r="D38" s="52"/>
      <c r="E38" s="52"/>
      <c r="F38" s="52"/>
      <c r="G38" s="52"/>
      <c r="H38" s="52"/>
      <c r="I38" s="52"/>
      <c r="J38" s="32"/>
      <c r="K38" s="32"/>
      <c r="L38" s="32"/>
      <c r="M38" s="32"/>
      <c r="N38" s="32"/>
      <c r="O38" s="32"/>
      <c r="P38" s="32"/>
      <c r="Q38" s="14"/>
    </row>
    <row r="39" spans="2:17" x14ac:dyDescent="0.25">
      <c r="B39" s="33">
        <f t="shared" si="1"/>
        <v>31</v>
      </c>
      <c r="C39" s="33"/>
      <c r="D39" s="52"/>
      <c r="E39" s="52"/>
      <c r="F39" s="52"/>
      <c r="G39" s="52"/>
      <c r="H39" s="52"/>
      <c r="I39" s="52"/>
      <c r="J39" s="32"/>
      <c r="K39" s="32"/>
      <c r="L39" s="32"/>
      <c r="M39" s="32"/>
      <c r="N39" s="32"/>
      <c r="O39" s="32"/>
      <c r="P39" s="32"/>
      <c r="Q39" s="14"/>
    </row>
    <row r="40" spans="2:17" x14ac:dyDescent="0.25">
      <c r="B40" s="33">
        <f t="shared" si="1"/>
        <v>32</v>
      </c>
      <c r="C40" s="33"/>
      <c r="D40" s="52"/>
      <c r="E40" s="52"/>
      <c r="F40" s="52"/>
      <c r="G40" s="52"/>
      <c r="H40" s="52"/>
      <c r="I40" s="52"/>
      <c r="J40" s="32"/>
      <c r="K40" s="32"/>
      <c r="L40" s="32"/>
      <c r="M40" s="32"/>
      <c r="N40" s="32"/>
      <c r="O40" s="32"/>
      <c r="P40" s="32"/>
      <c r="Q40" s="14"/>
    </row>
    <row r="41" spans="2:17" x14ac:dyDescent="0.25">
      <c r="B41" s="33">
        <f t="shared" si="1"/>
        <v>33</v>
      </c>
      <c r="C41" s="33"/>
      <c r="D41" s="52"/>
      <c r="E41" s="52"/>
      <c r="F41" s="52"/>
      <c r="G41" s="52"/>
      <c r="H41" s="52"/>
      <c r="I41" s="52"/>
      <c r="J41" s="32"/>
      <c r="K41" s="32"/>
      <c r="L41" s="32"/>
      <c r="M41" s="32"/>
      <c r="N41" s="32"/>
      <c r="O41" s="32"/>
      <c r="P41" s="32"/>
      <c r="Q41" s="14"/>
    </row>
    <row r="42" spans="2:17" x14ac:dyDescent="0.25">
      <c r="B42" s="33">
        <f t="shared" si="1"/>
        <v>34</v>
      </c>
      <c r="C42" s="33"/>
      <c r="D42" s="52"/>
      <c r="E42" s="52"/>
      <c r="F42" s="52"/>
      <c r="G42" s="52"/>
      <c r="H42" s="52"/>
      <c r="I42" s="52"/>
      <c r="J42" s="32"/>
      <c r="K42" s="32"/>
      <c r="L42" s="32"/>
      <c r="M42" s="32"/>
      <c r="N42" s="32"/>
      <c r="O42" s="32"/>
      <c r="P42" s="32"/>
      <c r="Q42" s="14"/>
    </row>
    <row r="43" spans="2:17" x14ac:dyDescent="0.25">
      <c r="B43" s="33">
        <f t="shared" si="1"/>
        <v>35</v>
      </c>
      <c r="C43" s="33"/>
      <c r="D43" s="52"/>
      <c r="E43" s="52"/>
      <c r="F43" s="52"/>
      <c r="G43" s="52"/>
      <c r="H43" s="52"/>
      <c r="I43" s="52"/>
      <c r="J43" s="32"/>
      <c r="K43" s="32"/>
      <c r="L43" s="32"/>
      <c r="M43" s="32"/>
      <c r="N43" s="32"/>
      <c r="O43" s="32"/>
      <c r="P43" s="32"/>
      <c r="Q43" s="14"/>
    </row>
    <row r="44" spans="2:17" x14ac:dyDescent="0.25">
      <c r="B44" s="33">
        <f t="shared" si="1"/>
        <v>36</v>
      </c>
      <c r="C44" s="33"/>
      <c r="D44" s="52"/>
      <c r="E44" s="52"/>
      <c r="F44" s="52"/>
      <c r="G44" s="52"/>
      <c r="H44" s="52"/>
      <c r="I44" s="52"/>
      <c r="J44" s="32"/>
      <c r="K44" s="32"/>
      <c r="L44" s="32"/>
      <c r="M44" s="32"/>
      <c r="N44" s="32"/>
      <c r="O44" s="32"/>
      <c r="P44" s="32"/>
      <c r="Q44" s="14"/>
    </row>
    <row r="45" spans="2:17" x14ac:dyDescent="0.25">
      <c r="B45" s="33">
        <f t="shared" si="1"/>
        <v>37</v>
      </c>
      <c r="C45" s="33"/>
      <c r="D45" s="52"/>
      <c r="E45" s="52"/>
      <c r="F45" s="52"/>
      <c r="G45" s="52"/>
      <c r="H45" s="52"/>
      <c r="I45" s="52"/>
      <c r="J45" s="32"/>
      <c r="K45" s="32"/>
      <c r="L45" s="32"/>
      <c r="M45" s="32"/>
      <c r="N45" s="32"/>
      <c r="O45" s="32"/>
      <c r="P45" s="32"/>
      <c r="Q45" s="14"/>
    </row>
    <row r="46" spans="2:17" x14ac:dyDescent="0.25">
      <c r="B46" s="33">
        <f t="shared" si="1"/>
        <v>38</v>
      </c>
      <c r="C46" s="33"/>
      <c r="D46" s="52"/>
      <c r="E46" s="52"/>
      <c r="F46" s="52"/>
      <c r="G46" s="52"/>
      <c r="H46" s="52"/>
      <c r="I46" s="52"/>
      <c r="J46" s="32"/>
      <c r="K46" s="32"/>
      <c r="L46" s="32"/>
      <c r="M46" s="32"/>
      <c r="N46" s="32"/>
      <c r="O46" s="32"/>
      <c r="P46" s="32"/>
      <c r="Q46" s="14"/>
    </row>
    <row r="47" spans="2:17" x14ac:dyDescent="0.25">
      <c r="B47" s="33">
        <f t="shared" si="1"/>
        <v>39</v>
      </c>
      <c r="C47" s="33"/>
      <c r="D47" s="52"/>
      <c r="E47" s="52"/>
      <c r="F47" s="52"/>
      <c r="G47" s="52"/>
      <c r="H47" s="52"/>
      <c r="I47" s="52"/>
      <c r="J47" s="32"/>
      <c r="K47" s="32"/>
      <c r="L47" s="32"/>
      <c r="M47" s="32"/>
      <c r="N47" s="32"/>
      <c r="O47" s="32"/>
      <c r="P47" s="32"/>
      <c r="Q47" s="14"/>
    </row>
    <row r="48" spans="2:17" x14ac:dyDescent="0.25">
      <c r="B48" s="33">
        <f t="shared" si="1"/>
        <v>40</v>
      </c>
      <c r="C48" s="33"/>
      <c r="D48" s="52"/>
      <c r="E48" s="52"/>
      <c r="F48" s="52"/>
      <c r="G48" s="52"/>
      <c r="H48" s="52"/>
      <c r="I48" s="52"/>
      <c r="J48" s="32"/>
      <c r="K48" s="32"/>
      <c r="L48" s="32"/>
      <c r="M48" s="32"/>
      <c r="N48" s="32"/>
      <c r="O48" s="32"/>
      <c r="P48" s="32"/>
      <c r="Q48" s="14"/>
    </row>
    <row r="49" spans="2:17" x14ac:dyDescent="0.25">
      <c r="B49" s="33">
        <f t="shared" si="1"/>
        <v>41</v>
      </c>
      <c r="C49" s="9"/>
      <c r="D49" s="52"/>
      <c r="E49" s="52"/>
      <c r="F49" s="52"/>
      <c r="G49" s="52"/>
      <c r="H49" s="52"/>
      <c r="I49" s="52"/>
      <c r="J49" s="32"/>
      <c r="K49" s="32"/>
      <c r="L49" s="32"/>
      <c r="M49" s="32"/>
      <c r="N49" s="32"/>
      <c r="O49" s="32"/>
      <c r="P49" s="32"/>
      <c r="Q49" s="14"/>
    </row>
    <row r="50" spans="2:17" x14ac:dyDescent="0.25">
      <c r="B50" s="33">
        <f t="shared" si="1"/>
        <v>42</v>
      </c>
      <c r="C50" s="9"/>
      <c r="D50" s="52"/>
      <c r="E50" s="52"/>
      <c r="F50" s="52"/>
      <c r="G50" s="52"/>
      <c r="H50" s="52"/>
      <c r="I50" s="52"/>
      <c r="J50" s="32"/>
      <c r="K50" s="32"/>
      <c r="L50" s="32"/>
      <c r="M50" s="32"/>
      <c r="N50" s="32"/>
      <c r="O50" s="32"/>
      <c r="P50" s="32"/>
      <c r="Q50" s="14"/>
    </row>
    <row r="51" spans="2:17" x14ac:dyDescent="0.25">
      <c r="B51" s="33">
        <f t="shared" si="1"/>
        <v>43</v>
      </c>
      <c r="C51" s="9"/>
      <c r="D51" s="52"/>
      <c r="E51" s="52"/>
      <c r="F51" s="52"/>
      <c r="G51" s="52"/>
      <c r="H51" s="52"/>
      <c r="I51" s="52"/>
      <c r="J51" s="32"/>
      <c r="K51" s="32"/>
      <c r="L51" s="32"/>
      <c r="M51" s="32"/>
      <c r="N51" s="32"/>
      <c r="O51" s="32"/>
      <c r="P51" s="32"/>
      <c r="Q51" s="14"/>
    </row>
    <row r="52" spans="2:17" x14ac:dyDescent="0.25">
      <c r="B52" s="33">
        <f t="shared" si="1"/>
        <v>44</v>
      </c>
      <c r="C52" s="9"/>
      <c r="D52" s="52"/>
      <c r="E52" s="52"/>
      <c r="F52" s="52"/>
      <c r="G52" s="52"/>
      <c r="H52" s="52"/>
      <c r="I52" s="52"/>
      <c r="J52" s="32"/>
      <c r="K52" s="32"/>
      <c r="L52" s="32"/>
      <c r="M52" s="32"/>
      <c r="N52" s="32"/>
      <c r="O52" s="32"/>
      <c r="P52" s="32"/>
      <c r="Q52" s="14"/>
    </row>
    <row r="53" spans="2:17" x14ac:dyDescent="0.25">
      <c r="B53" s="33">
        <f t="shared" si="1"/>
        <v>45</v>
      </c>
      <c r="C53" s="9"/>
      <c r="D53" s="52"/>
      <c r="E53" s="52"/>
      <c r="F53" s="52"/>
      <c r="G53" s="52"/>
      <c r="H53" s="52"/>
      <c r="I53" s="52"/>
      <c r="J53" s="32"/>
      <c r="K53" s="32"/>
      <c r="L53" s="32"/>
      <c r="M53" s="32"/>
      <c r="N53" s="32"/>
      <c r="O53" s="32"/>
      <c r="P53" s="32"/>
      <c r="Q53" s="14"/>
    </row>
    <row r="54" spans="2:17" x14ac:dyDescent="0.25">
      <c r="B54" s="33">
        <f t="shared" si="1"/>
        <v>46</v>
      </c>
      <c r="C54" s="9"/>
      <c r="D54" s="52"/>
      <c r="E54" s="52"/>
      <c r="F54" s="52"/>
      <c r="G54" s="52"/>
      <c r="H54" s="52"/>
      <c r="I54" s="52"/>
      <c r="J54" s="32"/>
      <c r="K54" s="32"/>
      <c r="L54" s="32"/>
      <c r="M54" s="32"/>
      <c r="N54" s="32"/>
      <c r="O54" s="32"/>
      <c r="P54" s="32"/>
      <c r="Q54" s="14"/>
    </row>
    <row r="55" spans="2:17" x14ac:dyDescent="0.25">
      <c r="B55" s="33">
        <f t="shared" si="1"/>
        <v>47</v>
      </c>
      <c r="C55" s="9"/>
      <c r="D55" s="52"/>
      <c r="E55" s="52"/>
      <c r="F55" s="52"/>
      <c r="G55" s="52"/>
      <c r="H55" s="52"/>
      <c r="I55" s="52"/>
      <c r="J55" s="32"/>
      <c r="K55" s="32"/>
      <c r="L55" s="32"/>
      <c r="M55" s="32"/>
      <c r="N55" s="32"/>
      <c r="O55" s="32"/>
      <c r="P55" s="32"/>
      <c r="Q55" s="14"/>
    </row>
    <row r="56" spans="2:17" x14ac:dyDescent="0.25">
      <c r="B56" s="33">
        <f t="shared" si="1"/>
        <v>48</v>
      </c>
      <c r="C56" s="9"/>
      <c r="D56" s="52"/>
      <c r="E56" s="52"/>
      <c r="F56" s="52"/>
      <c r="G56" s="52"/>
      <c r="H56" s="52"/>
      <c r="I56" s="52"/>
      <c r="J56" s="32"/>
      <c r="K56" s="32"/>
      <c r="L56" s="32"/>
      <c r="M56" s="32"/>
      <c r="N56" s="32"/>
      <c r="O56" s="32"/>
      <c r="P56" s="32"/>
      <c r="Q56" s="14"/>
    </row>
    <row r="57" spans="2:17" x14ac:dyDescent="0.25">
      <c r="B57" s="33">
        <f t="shared" si="1"/>
        <v>49</v>
      </c>
      <c r="C57" s="22"/>
      <c r="D57" s="54"/>
      <c r="E57" s="55"/>
      <c r="F57" s="55"/>
      <c r="G57" s="55"/>
      <c r="H57" s="55"/>
      <c r="I57" s="56"/>
      <c r="J57" s="3"/>
      <c r="K57" s="3"/>
      <c r="L57" s="3"/>
      <c r="M57" s="3"/>
      <c r="N57" s="3"/>
      <c r="O57" s="3"/>
      <c r="P57" s="3"/>
      <c r="Q57" s="14"/>
    </row>
    <row r="58" spans="2:17" x14ac:dyDescent="0.25">
      <c r="C58" s="40"/>
      <c r="D58" s="40"/>
      <c r="E58" s="28"/>
      <c r="H58" s="44" t="s">
        <v>19</v>
      </c>
      <c r="I58" s="44"/>
      <c r="J58" s="30">
        <v>10</v>
      </c>
      <c r="K58" s="30">
        <f t="shared" ref="K58:P58" si="2">COUNTIF(K9:K57,"&gt;=70")</f>
        <v>5</v>
      </c>
      <c r="L58" s="30">
        <f t="shared" si="2"/>
        <v>0</v>
      </c>
      <c r="M58" s="30">
        <f t="shared" si="2"/>
        <v>0</v>
      </c>
      <c r="N58" s="30">
        <f t="shared" si="2"/>
        <v>0</v>
      </c>
      <c r="O58" s="30">
        <f t="shared" si="2"/>
        <v>0</v>
      </c>
      <c r="P58" s="30">
        <f t="shared" si="2"/>
        <v>0</v>
      </c>
      <c r="Q58" s="27">
        <f>COUNTIF(Q9:Q52,"&gt;=70")</f>
        <v>0</v>
      </c>
    </row>
    <row r="59" spans="2:17" x14ac:dyDescent="0.25">
      <c r="C59" s="40"/>
      <c r="D59" s="40"/>
      <c r="E59" s="21"/>
      <c r="H59" s="45" t="s">
        <v>20</v>
      </c>
      <c r="I59" s="45"/>
      <c r="J59" s="31">
        <f>COUNTIF(J9:J57,"&lt;70")</f>
        <v>0</v>
      </c>
      <c r="K59" s="31">
        <f t="shared" ref="K59:Q59" si="3">COUNTIF(K9:K57,"&lt;70")</f>
        <v>5</v>
      </c>
      <c r="L59" s="31">
        <f t="shared" si="3"/>
        <v>10</v>
      </c>
      <c r="M59" s="31">
        <f t="shared" si="3"/>
        <v>10</v>
      </c>
      <c r="N59" s="31">
        <f t="shared" si="3"/>
        <v>10</v>
      </c>
      <c r="O59" s="31">
        <f t="shared" si="3"/>
        <v>10</v>
      </c>
      <c r="P59" s="31">
        <f t="shared" si="3"/>
        <v>10</v>
      </c>
      <c r="Q59" s="31">
        <f t="shared" si="3"/>
        <v>10</v>
      </c>
    </row>
    <row r="60" spans="2:17" x14ac:dyDescent="0.25">
      <c r="C60" s="40"/>
      <c r="D60" s="40"/>
      <c r="E60" s="40"/>
      <c r="H60" s="45" t="s">
        <v>21</v>
      </c>
      <c r="I60" s="45"/>
      <c r="J60" s="31">
        <v>10</v>
      </c>
      <c r="K60" s="31">
        <v>10</v>
      </c>
      <c r="L60" s="31">
        <v>10</v>
      </c>
      <c r="M60" s="31">
        <v>10</v>
      </c>
      <c r="N60" s="31">
        <v>10</v>
      </c>
      <c r="O60" s="31">
        <v>10</v>
      </c>
      <c r="P60" s="31">
        <v>10</v>
      </c>
      <c r="Q60" s="31">
        <f t="shared" ref="Q60" si="4">COUNT(Q9:Q57)</f>
        <v>10</v>
      </c>
    </row>
    <row r="61" spans="2:17" x14ac:dyDescent="0.25">
      <c r="C61" s="40"/>
      <c r="D61" s="40"/>
      <c r="E61" s="28"/>
      <c r="F61" s="12"/>
      <c r="H61" s="46" t="s">
        <v>16</v>
      </c>
      <c r="I61" s="46"/>
      <c r="J61" s="25">
        <f>J58/J60</f>
        <v>1</v>
      </c>
      <c r="K61" s="26">
        <f t="shared" ref="K61:Q61" si="5">K58/K60</f>
        <v>0.5</v>
      </c>
      <c r="L61" s="26">
        <f t="shared" si="5"/>
        <v>0</v>
      </c>
      <c r="M61" s="26">
        <f t="shared" si="5"/>
        <v>0</v>
      </c>
      <c r="N61" s="26">
        <f t="shared" si="5"/>
        <v>0</v>
      </c>
      <c r="O61" s="26">
        <f t="shared" si="5"/>
        <v>0</v>
      </c>
      <c r="P61" s="26">
        <f t="shared" si="5"/>
        <v>0</v>
      </c>
      <c r="Q61" s="26">
        <f t="shared" si="5"/>
        <v>0</v>
      </c>
    </row>
    <row r="62" spans="2:17" x14ac:dyDescent="0.25">
      <c r="C62" s="40"/>
      <c r="D62" s="40"/>
      <c r="E62" s="28"/>
      <c r="F62" s="12"/>
      <c r="H62" s="46" t="s">
        <v>17</v>
      </c>
      <c r="I62" s="46"/>
      <c r="J62" s="25">
        <f>J59/J60</f>
        <v>0</v>
      </c>
      <c r="K62" s="25">
        <f t="shared" ref="K62:Q62" si="6">K59/K60</f>
        <v>0.5</v>
      </c>
      <c r="L62" s="26">
        <f t="shared" si="6"/>
        <v>1</v>
      </c>
      <c r="M62" s="26">
        <f t="shared" si="6"/>
        <v>1</v>
      </c>
      <c r="N62" s="26">
        <f t="shared" si="6"/>
        <v>1</v>
      </c>
      <c r="O62" s="26">
        <f t="shared" si="6"/>
        <v>1</v>
      </c>
      <c r="P62" s="26">
        <f t="shared" si="6"/>
        <v>1</v>
      </c>
      <c r="Q62" s="26">
        <f t="shared" si="6"/>
        <v>1</v>
      </c>
    </row>
    <row r="63" spans="2:17" x14ac:dyDescent="0.25">
      <c r="C63" s="40"/>
      <c r="D63" s="40"/>
      <c r="E63" s="21"/>
      <c r="F63" s="12"/>
    </row>
    <row r="64" spans="2:17" x14ac:dyDescent="0.25">
      <c r="C64" s="28"/>
      <c r="D64" s="28"/>
      <c r="E64" s="21"/>
      <c r="F64" s="12"/>
    </row>
    <row r="65" spans="10:16" x14ac:dyDescent="0.25">
      <c r="J65" s="47"/>
      <c r="K65" s="47"/>
      <c r="L65" s="47"/>
      <c r="M65" s="47"/>
      <c r="N65" s="47"/>
      <c r="O65" s="47"/>
      <c r="P65" s="47"/>
    </row>
    <row r="66" spans="10:16" x14ac:dyDescent="0.25">
      <c r="J66" s="39" t="s">
        <v>18</v>
      </c>
      <c r="K66" s="39"/>
      <c r="L66" s="39"/>
      <c r="M66" s="39"/>
      <c r="N66" s="39"/>
      <c r="O66" s="39"/>
      <c r="P66" s="39"/>
    </row>
  </sheetData>
  <mergeCells count="71">
    <mergeCell ref="D6:G6"/>
    <mergeCell ref="I6:J6"/>
    <mergeCell ref="K6:P6"/>
    <mergeCell ref="B2:P2"/>
    <mergeCell ref="C3:P3"/>
    <mergeCell ref="D4:G4"/>
    <mergeCell ref="J4:K4"/>
    <mergeCell ref="N4:O4"/>
    <mergeCell ref="D23:I23"/>
    <mergeCell ref="D8:I8"/>
    <mergeCell ref="D9:I9"/>
    <mergeCell ref="D10:I10"/>
    <mergeCell ref="D12:I12"/>
    <mergeCell ref="D13:I13"/>
    <mergeCell ref="D17:I17"/>
    <mergeCell ref="D18:I18"/>
    <mergeCell ref="D19:I19"/>
    <mergeCell ref="D20:I20"/>
    <mergeCell ref="D21:I21"/>
    <mergeCell ref="D22:I22"/>
    <mergeCell ref="D11:I11"/>
    <mergeCell ref="D14:I14"/>
    <mergeCell ref="D15:H15"/>
    <mergeCell ref="D16:I16"/>
    <mergeCell ref="D41:I41"/>
    <mergeCell ref="D35:I35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6:I36"/>
    <mergeCell ref="D37:I37"/>
    <mergeCell ref="D38:I38"/>
    <mergeCell ref="D39:I39"/>
    <mergeCell ref="D40:I40"/>
    <mergeCell ref="C60:E60"/>
    <mergeCell ref="H60:I60"/>
    <mergeCell ref="C61:D61"/>
    <mergeCell ref="H61:I61"/>
    <mergeCell ref="D54:I54"/>
    <mergeCell ref="D55:I55"/>
    <mergeCell ref="D56:I56"/>
    <mergeCell ref="D57:I57"/>
    <mergeCell ref="C58:D58"/>
    <mergeCell ref="H58:I58"/>
    <mergeCell ref="C59:D59"/>
    <mergeCell ref="H59:I59"/>
    <mergeCell ref="D53:I53"/>
    <mergeCell ref="D42:I42"/>
    <mergeCell ref="D43:I43"/>
    <mergeCell ref="D44:I44"/>
    <mergeCell ref="D45:I45"/>
    <mergeCell ref="D48:I48"/>
    <mergeCell ref="D49:I49"/>
    <mergeCell ref="D50:I50"/>
    <mergeCell ref="D51:I51"/>
    <mergeCell ref="D52:I52"/>
    <mergeCell ref="D46:I46"/>
    <mergeCell ref="D47:I47"/>
    <mergeCell ref="C62:D62"/>
    <mergeCell ref="H62:I62"/>
    <mergeCell ref="C63:D63"/>
    <mergeCell ref="J65:P65"/>
    <mergeCell ref="J66:P6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topLeftCell="A25" zoomScale="84" zoomScaleNormal="84" workbookViewId="0">
      <selection activeCell="U56" sqref="U5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1" width="7.28515625" customWidth="1"/>
    <col min="12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3" t="s">
        <v>9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2"/>
      <c r="R2" s="2"/>
    </row>
    <row r="3" spans="2:18" x14ac:dyDescent="0.25">
      <c r="C3" s="43" t="s">
        <v>8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20"/>
      <c r="R3" s="20"/>
    </row>
    <row r="4" spans="2:18" x14ac:dyDescent="0.25">
      <c r="C4" t="s">
        <v>0</v>
      </c>
      <c r="D4" s="48" t="s">
        <v>24</v>
      </c>
      <c r="E4" s="48"/>
      <c r="F4" s="48"/>
      <c r="G4" s="48"/>
      <c r="I4" t="s">
        <v>1</v>
      </c>
      <c r="J4" s="49" t="s">
        <v>37</v>
      </c>
      <c r="K4" s="49"/>
      <c r="M4" t="s">
        <v>2</v>
      </c>
      <c r="N4" s="50">
        <v>45049</v>
      </c>
      <c r="O4" s="50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9" t="s">
        <v>39</v>
      </c>
      <c r="E6" s="49"/>
      <c r="F6" s="49"/>
      <c r="G6" s="49"/>
      <c r="I6" s="41" t="s">
        <v>22</v>
      </c>
      <c r="J6" s="41"/>
      <c r="K6" s="42" t="s">
        <v>38</v>
      </c>
      <c r="L6" s="42"/>
      <c r="M6" s="42"/>
      <c r="N6" s="42"/>
      <c r="O6" s="42"/>
      <c r="P6" s="4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1" t="s">
        <v>5</v>
      </c>
      <c r="E8" s="51"/>
      <c r="F8" s="51"/>
      <c r="G8" s="51"/>
      <c r="H8" s="51"/>
      <c r="I8" s="51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 t="s">
        <v>25</v>
      </c>
      <c r="D9" s="57" t="s">
        <v>31</v>
      </c>
      <c r="E9" s="57"/>
      <c r="F9" s="57"/>
      <c r="G9" s="57"/>
      <c r="H9" s="57"/>
      <c r="I9" s="57"/>
      <c r="J9" s="19">
        <v>75</v>
      </c>
      <c r="K9" s="19">
        <v>78</v>
      </c>
      <c r="L9" s="37">
        <v>0</v>
      </c>
      <c r="M9" s="37">
        <v>0</v>
      </c>
      <c r="N9" s="37">
        <v>0</v>
      </c>
      <c r="O9" s="37">
        <v>0</v>
      </c>
      <c r="P9" s="37">
        <v>0</v>
      </c>
      <c r="Q9" s="14">
        <f>SUM(J9:P9)/7</f>
        <v>21.857142857142858</v>
      </c>
    </row>
    <row r="10" spans="2:18" x14ac:dyDescent="0.25">
      <c r="B10" s="18">
        <f>B9+1</f>
        <v>2</v>
      </c>
      <c r="C10" s="18" t="s">
        <v>26</v>
      </c>
      <c r="D10" s="57" t="s">
        <v>32</v>
      </c>
      <c r="E10" s="57"/>
      <c r="F10" s="57"/>
      <c r="G10" s="57"/>
      <c r="H10" s="57"/>
      <c r="I10" s="57"/>
      <c r="J10" s="19">
        <v>70</v>
      </c>
      <c r="K10" s="19">
        <v>0</v>
      </c>
      <c r="L10" s="37">
        <v>0</v>
      </c>
      <c r="M10" s="37">
        <v>0</v>
      </c>
      <c r="N10" s="37">
        <v>0</v>
      </c>
      <c r="O10" s="37">
        <v>0</v>
      </c>
      <c r="P10" s="37">
        <v>0</v>
      </c>
      <c r="Q10" s="14">
        <f t="shared" ref="Q10:Q14" si="0">SUM(J10:P10)/7</f>
        <v>10</v>
      </c>
    </row>
    <row r="11" spans="2:18" x14ac:dyDescent="0.25">
      <c r="B11" s="18">
        <f t="shared" ref="B11:B53" si="1">B10+1</f>
        <v>3</v>
      </c>
      <c r="C11" s="18" t="s">
        <v>27</v>
      </c>
      <c r="D11" s="57" t="s">
        <v>33</v>
      </c>
      <c r="E11" s="57"/>
      <c r="F11" s="57"/>
      <c r="G11" s="57"/>
      <c r="H11" s="57"/>
      <c r="I11" s="57"/>
      <c r="J11" s="19">
        <v>70</v>
      </c>
      <c r="K11" s="19">
        <v>0</v>
      </c>
      <c r="L11" s="37">
        <v>0</v>
      </c>
      <c r="M11" s="37">
        <v>0</v>
      </c>
      <c r="N11" s="37">
        <v>0</v>
      </c>
      <c r="O11" s="37">
        <v>0</v>
      </c>
      <c r="P11" s="37">
        <v>0</v>
      </c>
      <c r="Q11" s="14">
        <f t="shared" si="0"/>
        <v>10</v>
      </c>
    </row>
    <row r="12" spans="2:18" x14ac:dyDescent="0.25">
      <c r="B12" s="18">
        <f t="shared" si="1"/>
        <v>4</v>
      </c>
      <c r="C12" s="18" t="s">
        <v>28</v>
      </c>
      <c r="D12" s="57" t="s">
        <v>34</v>
      </c>
      <c r="E12" s="57"/>
      <c r="F12" s="57"/>
      <c r="G12" s="57"/>
      <c r="H12" s="57"/>
      <c r="I12" s="57"/>
      <c r="J12" s="19">
        <v>70</v>
      </c>
      <c r="K12" s="19">
        <v>70</v>
      </c>
      <c r="L12" s="37">
        <v>0</v>
      </c>
      <c r="M12" s="37">
        <v>0</v>
      </c>
      <c r="N12" s="37">
        <v>0</v>
      </c>
      <c r="O12" s="37">
        <v>0</v>
      </c>
      <c r="P12" s="37">
        <v>0</v>
      </c>
      <c r="Q12" s="14">
        <f t="shared" si="0"/>
        <v>20</v>
      </c>
    </row>
    <row r="13" spans="2:18" x14ac:dyDescent="0.25">
      <c r="B13" s="18">
        <f t="shared" si="1"/>
        <v>5</v>
      </c>
      <c r="C13" s="18" t="s">
        <v>29</v>
      </c>
      <c r="D13" s="57" t="s">
        <v>35</v>
      </c>
      <c r="E13" s="57"/>
      <c r="F13" s="57"/>
      <c r="G13" s="57"/>
      <c r="H13" s="57"/>
      <c r="I13" s="57"/>
      <c r="J13" s="19">
        <v>75</v>
      </c>
      <c r="K13" s="19">
        <v>0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14">
        <f t="shared" si="0"/>
        <v>10.714285714285714</v>
      </c>
    </row>
    <row r="14" spans="2:18" x14ac:dyDescent="0.25">
      <c r="B14" s="18">
        <f t="shared" si="1"/>
        <v>6</v>
      </c>
      <c r="C14" s="18" t="s">
        <v>30</v>
      </c>
      <c r="D14" s="57" t="s">
        <v>36</v>
      </c>
      <c r="E14" s="57"/>
      <c r="F14" s="57"/>
      <c r="G14" s="57"/>
      <c r="H14" s="57"/>
      <c r="I14" s="57"/>
      <c r="J14" s="19">
        <v>70</v>
      </c>
      <c r="K14" s="19">
        <v>70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14">
        <f t="shared" si="0"/>
        <v>20</v>
      </c>
    </row>
    <row r="15" spans="2:18" x14ac:dyDescent="0.25">
      <c r="B15" s="18">
        <f t="shared" si="1"/>
        <v>7</v>
      </c>
      <c r="C15" s="18"/>
      <c r="D15" s="52"/>
      <c r="E15" s="52"/>
      <c r="F15" s="52"/>
      <c r="G15" s="52"/>
      <c r="H15" s="52"/>
      <c r="I15" s="52"/>
      <c r="J15" s="19"/>
      <c r="K15" s="19"/>
      <c r="L15" s="19"/>
      <c r="M15" s="19"/>
      <c r="N15" s="19"/>
      <c r="O15" s="19"/>
      <c r="P15" s="19"/>
      <c r="Q15" s="14"/>
    </row>
    <row r="16" spans="2:18" x14ac:dyDescent="0.25">
      <c r="B16" s="18">
        <f t="shared" si="1"/>
        <v>8</v>
      </c>
      <c r="C16" s="18"/>
      <c r="D16" s="52"/>
      <c r="E16" s="52"/>
      <c r="F16" s="52"/>
      <c r="G16" s="52"/>
      <c r="H16" s="52"/>
      <c r="I16" s="52"/>
      <c r="J16" s="19"/>
      <c r="K16" s="19"/>
      <c r="L16" s="19"/>
      <c r="M16" s="19"/>
      <c r="N16" s="19"/>
      <c r="O16" s="19"/>
      <c r="P16" s="19"/>
      <c r="Q16" s="14"/>
    </row>
    <row r="17" spans="2:17" x14ac:dyDescent="0.25">
      <c r="B17" s="18">
        <f t="shared" si="1"/>
        <v>9</v>
      </c>
      <c r="C17" s="18"/>
      <c r="D17" s="52"/>
      <c r="E17" s="52"/>
      <c r="F17" s="52"/>
      <c r="G17" s="52"/>
      <c r="H17" s="52"/>
      <c r="I17" s="52"/>
      <c r="J17" s="19"/>
      <c r="K17" s="19"/>
      <c r="L17" s="19"/>
      <c r="M17" s="19"/>
      <c r="N17" s="19"/>
      <c r="O17" s="19"/>
      <c r="P17" s="19"/>
      <c r="Q17" s="14"/>
    </row>
    <row r="18" spans="2:17" x14ac:dyDescent="0.25">
      <c r="B18" s="18">
        <f t="shared" si="1"/>
        <v>10</v>
      </c>
      <c r="C18" s="18"/>
      <c r="D18" s="52"/>
      <c r="E18" s="52"/>
      <c r="F18" s="52"/>
      <c r="G18" s="52"/>
      <c r="H18" s="52"/>
      <c r="I18" s="52"/>
      <c r="J18" s="19"/>
      <c r="K18" s="19"/>
      <c r="L18" s="19"/>
      <c r="M18" s="19"/>
      <c r="N18" s="19"/>
      <c r="O18" s="19"/>
      <c r="P18" s="19"/>
      <c r="Q18" s="14"/>
    </row>
    <row r="19" spans="2:17" x14ac:dyDescent="0.25">
      <c r="B19" s="18">
        <f t="shared" si="1"/>
        <v>11</v>
      </c>
      <c r="C19" s="18"/>
      <c r="D19" s="52"/>
      <c r="E19" s="52"/>
      <c r="F19" s="52"/>
      <c r="G19" s="52"/>
      <c r="H19" s="52"/>
      <c r="I19" s="52"/>
      <c r="J19" s="19"/>
      <c r="K19" s="19"/>
      <c r="L19" s="19"/>
      <c r="M19" s="19"/>
      <c r="N19" s="19"/>
      <c r="O19" s="19"/>
      <c r="P19" s="19"/>
      <c r="Q19" s="14"/>
    </row>
    <row r="20" spans="2:17" x14ac:dyDescent="0.25">
      <c r="B20" s="18">
        <f t="shared" si="1"/>
        <v>12</v>
      </c>
      <c r="C20" s="18"/>
      <c r="D20" s="52"/>
      <c r="E20" s="52"/>
      <c r="F20" s="52"/>
      <c r="G20" s="52"/>
      <c r="H20" s="52"/>
      <c r="I20" s="52"/>
      <c r="J20" s="19"/>
      <c r="K20" s="19"/>
      <c r="L20" s="19"/>
      <c r="M20" s="19"/>
      <c r="N20" s="19"/>
      <c r="O20" s="19"/>
      <c r="P20" s="19"/>
      <c r="Q20" s="14"/>
    </row>
    <row r="21" spans="2:17" x14ac:dyDescent="0.25">
      <c r="B21" s="18">
        <f t="shared" si="1"/>
        <v>13</v>
      </c>
      <c r="C21" s="18"/>
      <c r="D21" s="52"/>
      <c r="E21" s="52"/>
      <c r="F21" s="52"/>
      <c r="G21" s="52"/>
      <c r="H21" s="52"/>
      <c r="I21" s="52"/>
      <c r="J21" s="19"/>
      <c r="K21" s="19"/>
      <c r="L21" s="19"/>
      <c r="M21" s="19"/>
      <c r="N21" s="19"/>
      <c r="O21" s="19"/>
      <c r="P21" s="19"/>
      <c r="Q21" s="14"/>
    </row>
    <row r="22" spans="2:17" x14ac:dyDescent="0.25">
      <c r="B22" s="18">
        <f t="shared" si="1"/>
        <v>14</v>
      </c>
      <c r="C22" s="18"/>
      <c r="D22" s="52"/>
      <c r="E22" s="52"/>
      <c r="F22" s="52"/>
      <c r="G22" s="52"/>
      <c r="H22" s="52"/>
      <c r="I22" s="52"/>
      <c r="J22" s="19"/>
      <c r="K22" s="19"/>
      <c r="L22" s="19"/>
      <c r="M22" s="19"/>
      <c r="N22" s="19"/>
      <c r="O22" s="19"/>
      <c r="P22" s="19"/>
      <c r="Q22" s="14"/>
    </row>
    <row r="23" spans="2:17" x14ac:dyDescent="0.25">
      <c r="B23" s="18">
        <f t="shared" si="1"/>
        <v>15</v>
      </c>
      <c r="C23" s="18"/>
      <c r="D23" s="52"/>
      <c r="E23" s="52"/>
      <c r="F23" s="52"/>
      <c r="G23" s="52"/>
      <c r="H23" s="52"/>
      <c r="I23" s="52"/>
      <c r="J23" s="19"/>
      <c r="K23" s="19"/>
      <c r="L23" s="19"/>
      <c r="M23" s="19"/>
      <c r="N23" s="19"/>
      <c r="O23" s="19"/>
      <c r="P23" s="19"/>
      <c r="Q23" s="14"/>
    </row>
    <row r="24" spans="2:17" x14ac:dyDescent="0.25">
      <c r="B24" s="18">
        <f t="shared" si="1"/>
        <v>16</v>
      </c>
      <c r="C24" s="18"/>
      <c r="D24" s="52"/>
      <c r="E24" s="52"/>
      <c r="F24" s="52"/>
      <c r="G24" s="52"/>
      <c r="H24" s="52"/>
      <c r="I24" s="52"/>
      <c r="J24" s="19"/>
      <c r="K24" s="19"/>
      <c r="L24" s="19"/>
      <c r="M24" s="19"/>
      <c r="N24" s="19"/>
      <c r="O24" s="19"/>
      <c r="P24" s="19"/>
      <c r="Q24" s="14"/>
    </row>
    <row r="25" spans="2:17" x14ac:dyDescent="0.25">
      <c r="B25" s="18">
        <f t="shared" si="1"/>
        <v>17</v>
      </c>
      <c r="C25" s="18"/>
      <c r="D25" s="52"/>
      <c r="E25" s="52"/>
      <c r="F25" s="52"/>
      <c r="G25" s="52"/>
      <c r="H25" s="52"/>
      <c r="I25" s="52"/>
      <c r="J25" s="19"/>
      <c r="K25" s="19"/>
      <c r="L25" s="19"/>
      <c r="M25" s="19"/>
      <c r="N25" s="19"/>
      <c r="O25" s="19"/>
      <c r="P25" s="19"/>
      <c r="Q25" s="14"/>
    </row>
    <row r="26" spans="2:17" x14ac:dyDescent="0.25">
      <c r="B26" s="18">
        <f t="shared" si="1"/>
        <v>18</v>
      </c>
      <c r="C26" s="18"/>
      <c r="D26" s="52"/>
      <c r="E26" s="52"/>
      <c r="F26" s="52"/>
      <c r="G26" s="52"/>
      <c r="H26" s="52"/>
      <c r="I26" s="52"/>
      <c r="J26" s="19"/>
      <c r="K26" s="19"/>
      <c r="L26" s="19"/>
      <c r="M26" s="19"/>
      <c r="N26" s="19"/>
      <c r="O26" s="19"/>
      <c r="P26" s="19"/>
      <c r="Q26" s="14"/>
    </row>
    <row r="27" spans="2:17" x14ac:dyDescent="0.25">
      <c r="B27" s="18">
        <f t="shared" si="1"/>
        <v>19</v>
      </c>
      <c r="C27" s="18"/>
      <c r="D27" s="52"/>
      <c r="E27" s="52"/>
      <c r="F27" s="52"/>
      <c r="G27" s="52"/>
      <c r="H27" s="52"/>
      <c r="I27" s="52"/>
      <c r="J27" s="19"/>
      <c r="K27" s="19"/>
      <c r="L27" s="19"/>
      <c r="M27" s="19"/>
      <c r="N27" s="19"/>
      <c r="O27" s="19"/>
      <c r="P27" s="19"/>
      <c r="Q27" s="14"/>
    </row>
    <row r="28" spans="2:17" x14ac:dyDescent="0.25">
      <c r="B28" s="18">
        <f t="shared" si="1"/>
        <v>20</v>
      </c>
      <c r="C28" s="18"/>
      <c r="D28" s="52"/>
      <c r="E28" s="52"/>
      <c r="F28" s="52"/>
      <c r="G28" s="52"/>
      <c r="H28" s="52"/>
      <c r="I28" s="52"/>
      <c r="J28" s="19"/>
      <c r="K28" s="19"/>
      <c r="L28" s="19"/>
      <c r="M28" s="19"/>
      <c r="N28" s="19"/>
      <c r="O28" s="19"/>
      <c r="P28" s="19"/>
      <c r="Q28" s="14"/>
    </row>
    <row r="29" spans="2:17" x14ac:dyDescent="0.25">
      <c r="B29" s="18">
        <f t="shared" si="1"/>
        <v>21</v>
      </c>
      <c r="C29" s="18"/>
      <c r="D29" s="52"/>
      <c r="E29" s="52"/>
      <c r="F29" s="52"/>
      <c r="G29" s="52"/>
      <c r="H29" s="52"/>
      <c r="I29" s="52"/>
      <c r="J29" s="19"/>
      <c r="K29" s="19"/>
      <c r="L29" s="19"/>
      <c r="M29" s="19"/>
      <c r="N29" s="19"/>
      <c r="O29" s="19"/>
      <c r="P29" s="19"/>
      <c r="Q29" s="14"/>
    </row>
    <row r="30" spans="2:17" x14ac:dyDescent="0.25">
      <c r="B30" s="18">
        <f t="shared" si="1"/>
        <v>22</v>
      </c>
      <c r="C30" s="18"/>
      <c r="D30" s="52"/>
      <c r="E30" s="52"/>
      <c r="F30" s="52"/>
      <c r="G30" s="52"/>
      <c r="H30" s="52"/>
      <c r="I30" s="52"/>
      <c r="J30" s="19"/>
      <c r="K30" s="19"/>
      <c r="L30" s="19"/>
      <c r="M30" s="19"/>
      <c r="N30" s="19"/>
      <c r="O30" s="19"/>
      <c r="P30" s="19"/>
      <c r="Q30" s="14"/>
    </row>
    <row r="31" spans="2:17" x14ac:dyDescent="0.25">
      <c r="B31" s="18">
        <f t="shared" si="1"/>
        <v>23</v>
      </c>
      <c r="C31" s="18"/>
      <c r="D31" s="52"/>
      <c r="E31" s="52"/>
      <c r="F31" s="52"/>
      <c r="G31" s="52"/>
      <c r="H31" s="52"/>
      <c r="I31" s="52"/>
      <c r="J31" s="19"/>
      <c r="K31" s="19"/>
      <c r="L31" s="19"/>
      <c r="M31" s="19"/>
      <c r="N31" s="19"/>
      <c r="O31" s="19"/>
      <c r="P31" s="19"/>
      <c r="Q31" s="14"/>
    </row>
    <row r="32" spans="2:17" x14ac:dyDescent="0.25">
      <c r="B32" s="18">
        <f t="shared" si="1"/>
        <v>24</v>
      </c>
      <c r="C32" s="18"/>
      <c r="D32" s="52"/>
      <c r="E32" s="52"/>
      <c r="F32" s="52"/>
      <c r="G32" s="52"/>
      <c r="H32" s="52"/>
      <c r="I32" s="52"/>
      <c r="J32" s="19"/>
      <c r="K32" s="19"/>
      <c r="L32" s="19"/>
      <c r="M32" s="19"/>
      <c r="N32" s="19"/>
      <c r="O32" s="19"/>
      <c r="P32" s="19"/>
      <c r="Q32" s="14"/>
    </row>
    <row r="33" spans="2:17" x14ac:dyDescent="0.25">
      <c r="B33" s="18">
        <f t="shared" si="1"/>
        <v>25</v>
      </c>
      <c r="C33" s="18"/>
      <c r="D33" s="52"/>
      <c r="E33" s="52"/>
      <c r="F33" s="52"/>
      <c r="G33" s="52"/>
      <c r="H33" s="52"/>
      <c r="I33" s="52"/>
      <c r="J33" s="19"/>
      <c r="K33" s="19"/>
      <c r="L33" s="19"/>
      <c r="M33" s="19"/>
      <c r="N33" s="19"/>
      <c r="O33" s="19"/>
      <c r="P33" s="19"/>
      <c r="Q33" s="14"/>
    </row>
    <row r="34" spans="2:17" x14ac:dyDescent="0.25">
      <c r="B34" s="18">
        <f t="shared" si="1"/>
        <v>26</v>
      </c>
      <c r="C34" s="18"/>
      <c r="D34" s="52"/>
      <c r="E34" s="52"/>
      <c r="F34" s="52"/>
      <c r="G34" s="52"/>
      <c r="H34" s="52"/>
      <c r="I34" s="52"/>
      <c r="J34" s="19"/>
      <c r="K34" s="19"/>
      <c r="L34" s="19"/>
      <c r="M34" s="19"/>
      <c r="N34" s="19"/>
      <c r="O34" s="19"/>
      <c r="P34" s="19"/>
      <c r="Q34" s="14"/>
    </row>
    <row r="35" spans="2:17" x14ac:dyDescent="0.25">
      <c r="B35" s="18">
        <f t="shared" si="1"/>
        <v>27</v>
      </c>
      <c r="C35" s="18"/>
      <c r="D35" s="52"/>
      <c r="E35" s="52"/>
      <c r="F35" s="52"/>
      <c r="G35" s="52"/>
      <c r="H35" s="52"/>
      <c r="I35" s="52"/>
      <c r="J35" s="19"/>
      <c r="K35" s="19"/>
      <c r="L35" s="19"/>
      <c r="M35" s="19"/>
      <c r="N35" s="19"/>
      <c r="O35" s="19"/>
      <c r="P35" s="19"/>
      <c r="Q35" s="14"/>
    </row>
    <row r="36" spans="2:17" x14ac:dyDescent="0.25">
      <c r="B36" s="18">
        <f t="shared" si="1"/>
        <v>28</v>
      </c>
      <c r="C36" s="18"/>
      <c r="D36" s="52"/>
      <c r="E36" s="52"/>
      <c r="F36" s="52"/>
      <c r="G36" s="52"/>
      <c r="H36" s="52"/>
      <c r="I36" s="52"/>
      <c r="J36" s="19"/>
      <c r="K36" s="19"/>
      <c r="L36" s="19"/>
      <c r="M36" s="19"/>
      <c r="N36" s="19"/>
      <c r="O36" s="19"/>
      <c r="P36" s="19"/>
      <c r="Q36" s="14"/>
    </row>
    <row r="37" spans="2:17" x14ac:dyDescent="0.25">
      <c r="B37" s="18">
        <f t="shared" si="1"/>
        <v>29</v>
      </c>
      <c r="C37" s="18"/>
      <c r="D37" s="52"/>
      <c r="E37" s="52"/>
      <c r="F37" s="52"/>
      <c r="G37" s="52"/>
      <c r="H37" s="52"/>
      <c r="I37" s="52"/>
      <c r="J37" s="19"/>
      <c r="K37" s="19"/>
      <c r="L37" s="19"/>
      <c r="M37" s="19"/>
      <c r="N37" s="19"/>
      <c r="O37" s="19"/>
      <c r="P37" s="19"/>
      <c r="Q37" s="14"/>
    </row>
    <row r="38" spans="2:17" x14ac:dyDescent="0.25">
      <c r="B38" s="18">
        <f t="shared" si="1"/>
        <v>30</v>
      </c>
      <c r="C38" s="18"/>
      <c r="D38" s="52"/>
      <c r="E38" s="52"/>
      <c r="F38" s="52"/>
      <c r="G38" s="52"/>
      <c r="H38" s="52"/>
      <c r="I38" s="52"/>
      <c r="J38" s="19"/>
      <c r="K38" s="19"/>
      <c r="L38" s="19"/>
      <c r="M38" s="19"/>
      <c r="N38" s="19"/>
      <c r="O38" s="19"/>
      <c r="P38" s="19"/>
      <c r="Q38" s="14"/>
    </row>
    <row r="39" spans="2:17" x14ac:dyDescent="0.25">
      <c r="B39" s="18">
        <f t="shared" si="1"/>
        <v>31</v>
      </c>
      <c r="C39" s="18"/>
      <c r="D39" s="52"/>
      <c r="E39" s="52"/>
      <c r="F39" s="52"/>
      <c r="G39" s="52"/>
      <c r="H39" s="52"/>
      <c r="I39" s="52"/>
      <c r="J39" s="19"/>
      <c r="K39" s="19"/>
      <c r="L39" s="19"/>
      <c r="M39" s="19"/>
      <c r="N39" s="19"/>
      <c r="O39" s="19"/>
      <c r="P39" s="19"/>
      <c r="Q39" s="14"/>
    </row>
    <row r="40" spans="2:17" x14ac:dyDescent="0.25">
      <c r="B40" s="18">
        <f t="shared" si="1"/>
        <v>32</v>
      </c>
      <c r="C40" s="18"/>
      <c r="D40" s="52"/>
      <c r="E40" s="52"/>
      <c r="F40" s="52"/>
      <c r="G40" s="52"/>
      <c r="H40" s="52"/>
      <c r="I40" s="52"/>
      <c r="J40" s="19"/>
      <c r="K40" s="19"/>
      <c r="L40" s="19"/>
      <c r="M40" s="19"/>
      <c r="N40" s="19"/>
      <c r="O40" s="19"/>
      <c r="P40" s="19"/>
      <c r="Q40" s="14"/>
    </row>
    <row r="41" spans="2:17" x14ac:dyDescent="0.25">
      <c r="B41" s="18">
        <f t="shared" si="1"/>
        <v>33</v>
      </c>
      <c r="C41" s="18"/>
      <c r="D41" s="52"/>
      <c r="E41" s="52"/>
      <c r="F41" s="52"/>
      <c r="G41" s="52"/>
      <c r="H41" s="52"/>
      <c r="I41" s="52"/>
      <c r="J41" s="19"/>
      <c r="K41" s="19"/>
      <c r="L41" s="19"/>
      <c r="M41" s="19"/>
      <c r="N41" s="19"/>
      <c r="O41" s="19"/>
      <c r="P41" s="19"/>
      <c r="Q41" s="14"/>
    </row>
    <row r="42" spans="2:17" x14ac:dyDescent="0.25">
      <c r="B42" s="18">
        <f t="shared" si="1"/>
        <v>34</v>
      </c>
      <c r="C42" s="18"/>
      <c r="D42" s="52"/>
      <c r="E42" s="52"/>
      <c r="F42" s="52"/>
      <c r="G42" s="52"/>
      <c r="H42" s="52"/>
      <c r="I42" s="52"/>
      <c r="J42" s="19"/>
      <c r="K42" s="19"/>
      <c r="L42" s="19"/>
      <c r="M42" s="19"/>
      <c r="N42" s="19"/>
      <c r="O42" s="19"/>
      <c r="P42" s="19"/>
      <c r="Q42" s="14"/>
    </row>
    <row r="43" spans="2:17" x14ac:dyDescent="0.25">
      <c r="B43" s="18">
        <f t="shared" si="1"/>
        <v>35</v>
      </c>
      <c r="C43" s="18"/>
      <c r="D43" s="52"/>
      <c r="E43" s="52"/>
      <c r="F43" s="52"/>
      <c r="G43" s="52"/>
      <c r="H43" s="52"/>
      <c r="I43" s="52"/>
      <c r="J43" s="19"/>
      <c r="K43" s="19"/>
      <c r="L43" s="19"/>
      <c r="M43" s="19"/>
      <c r="N43" s="19"/>
      <c r="O43" s="19"/>
      <c r="P43" s="19"/>
      <c r="Q43" s="14"/>
    </row>
    <row r="44" spans="2:17" x14ac:dyDescent="0.25">
      <c r="B44" s="18">
        <f t="shared" si="1"/>
        <v>36</v>
      </c>
      <c r="C44" s="18"/>
      <c r="D44" s="52"/>
      <c r="E44" s="52"/>
      <c r="F44" s="52"/>
      <c r="G44" s="52"/>
      <c r="H44" s="52"/>
      <c r="I44" s="52"/>
      <c r="J44" s="19"/>
      <c r="K44" s="19"/>
      <c r="L44" s="19"/>
      <c r="M44" s="19"/>
      <c r="N44" s="19"/>
      <c r="O44" s="19"/>
      <c r="P44" s="19"/>
      <c r="Q44" s="14"/>
    </row>
    <row r="45" spans="2:17" x14ac:dyDescent="0.25">
      <c r="B45" s="18">
        <f t="shared" si="1"/>
        <v>37</v>
      </c>
      <c r="C45" s="9"/>
      <c r="D45" s="52"/>
      <c r="E45" s="52"/>
      <c r="F45" s="52"/>
      <c r="G45" s="52"/>
      <c r="H45" s="52"/>
      <c r="I45" s="52"/>
      <c r="J45" s="19"/>
      <c r="K45" s="19"/>
      <c r="L45" s="19"/>
      <c r="M45" s="19"/>
      <c r="N45" s="19"/>
      <c r="O45" s="19"/>
      <c r="P45" s="19"/>
      <c r="Q45" s="14"/>
    </row>
    <row r="46" spans="2:17" x14ac:dyDescent="0.25">
      <c r="B46" s="18">
        <f t="shared" si="1"/>
        <v>38</v>
      </c>
      <c r="C46" s="9"/>
      <c r="D46" s="52"/>
      <c r="E46" s="52"/>
      <c r="F46" s="52"/>
      <c r="G46" s="52"/>
      <c r="H46" s="52"/>
      <c r="I46" s="52"/>
      <c r="J46" s="19"/>
      <c r="K46" s="19"/>
      <c r="L46" s="19"/>
      <c r="M46" s="19"/>
      <c r="N46" s="19"/>
      <c r="O46" s="19"/>
      <c r="P46" s="19"/>
      <c r="Q46" s="14"/>
    </row>
    <row r="47" spans="2:17" x14ac:dyDescent="0.25">
      <c r="B47" s="18">
        <f t="shared" si="1"/>
        <v>39</v>
      </c>
      <c r="C47" s="9"/>
      <c r="D47" s="52"/>
      <c r="E47" s="52"/>
      <c r="F47" s="52"/>
      <c r="G47" s="52"/>
      <c r="H47" s="52"/>
      <c r="I47" s="52"/>
      <c r="J47" s="19"/>
      <c r="K47" s="19"/>
      <c r="L47" s="19"/>
      <c r="M47" s="19"/>
      <c r="N47" s="19"/>
      <c r="O47" s="19"/>
      <c r="P47" s="19"/>
      <c r="Q47" s="14"/>
    </row>
    <row r="48" spans="2:17" x14ac:dyDescent="0.25">
      <c r="B48" s="18">
        <f t="shared" si="1"/>
        <v>40</v>
      </c>
      <c r="C48" s="9"/>
      <c r="D48" s="52"/>
      <c r="E48" s="52"/>
      <c r="F48" s="52"/>
      <c r="G48" s="52"/>
      <c r="H48" s="52"/>
      <c r="I48" s="52"/>
      <c r="J48" s="19"/>
      <c r="K48" s="19"/>
      <c r="L48" s="19"/>
      <c r="M48" s="19"/>
      <c r="N48" s="19"/>
      <c r="O48" s="19"/>
      <c r="P48" s="19"/>
      <c r="Q48" s="14"/>
    </row>
    <row r="49" spans="2:17" x14ac:dyDescent="0.25">
      <c r="B49" s="18">
        <f t="shared" si="1"/>
        <v>41</v>
      </c>
      <c r="C49" s="9"/>
      <c r="D49" s="52"/>
      <c r="E49" s="52"/>
      <c r="F49" s="52"/>
      <c r="G49" s="52"/>
      <c r="H49" s="52"/>
      <c r="I49" s="52"/>
      <c r="J49" s="19"/>
      <c r="K49" s="19"/>
      <c r="L49" s="19"/>
      <c r="M49" s="19"/>
      <c r="N49" s="19"/>
      <c r="O49" s="19"/>
      <c r="P49" s="19"/>
      <c r="Q49" s="14"/>
    </row>
    <row r="50" spans="2:17" x14ac:dyDescent="0.25">
      <c r="B50" s="18">
        <f t="shared" si="1"/>
        <v>42</v>
      </c>
      <c r="C50" s="9"/>
      <c r="D50" s="52"/>
      <c r="E50" s="52"/>
      <c r="F50" s="52"/>
      <c r="G50" s="52"/>
      <c r="H50" s="52"/>
      <c r="I50" s="52"/>
      <c r="J50" s="19"/>
      <c r="K50" s="19"/>
      <c r="L50" s="19"/>
      <c r="M50" s="19"/>
      <c r="N50" s="19"/>
      <c r="O50" s="19"/>
      <c r="P50" s="19"/>
      <c r="Q50" s="14"/>
    </row>
    <row r="51" spans="2:17" x14ac:dyDescent="0.25">
      <c r="B51" s="18">
        <f t="shared" si="1"/>
        <v>43</v>
      </c>
      <c r="C51" s="9"/>
      <c r="D51" s="52"/>
      <c r="E51" s="52"/>
      <c r="F51" s="52"/>
      <c r="G51" s="52"/>
      <c r="H51" s="52"/>
      <c r="I51" s="52"/>
      <c r="J51" s="19"/>
      <c r="K51" s="19"/>
      <c r="L51" s="19"/>
      <c r="M51" s="19"/>
      <c r="N51" s="19"/>
      <c r="O51" s="19"/>
      <c r="P51" s="19"/>
      <c r="Q51" s="14"/>
    </row>
    <row r="52" spans="2:17" x14ac:dyDescent="0.25">
      <c r="B52" s="18">
        <f t="shared" si="1"/>
        <v>44</v>
      </c>
      <c r="C52" s="9"/>
      <c r="D52" s="52"/>
      <c r="E52" s="52"/>
      <c r="F52" s="52"/>
      <c r="G52" s="52"/>
      <c r="H52" s="52"/>
      <c r="I52" s="52"/>
      <c r="J52" s="19"/>
      <c r="K52" s="19"/>
      <c r="L52" s="19"/>
      <c r="M52" s="19"/>
      <c r="N52" s="19"/>
      <c r="O52" s="19"/>
      <c r="P52" s="19"/>
      <c r="Q52" s="14"/>
    </row>
    <row r="53" spans="2:17" x14ac:dyDescent="0.25">
      <c r="B53" s="18">
        <f t="shared" si="1"/>
        <v>45</v>
      </c>
      <c r="C53" s="22"/>
      <c r="D53" s="54"/>
      <c r="E53" s="55"/>
      <c r="F53" s="55"/>
      <c r="G53" s="55"/>
      <c r="H53" s="55"/>
      <c r="I53" s="56"/>
      <c r="J53" s="3"/>
      <c r="K53" s="3"/>
      <c r="L53" s="3"/>
      <c r="M53" s="3"/>
      <c r="N53" s="3"/>
      <c r="O53" s="3"/>
      <c r="P53" s="3"/>
      <c r="Q53" s="14"/>
    </row>
    <row r="54" spans="2:17" x14ac:dyDescent="0.25">
      <c r="C54" s="40"/>
      <c r="D54" s="40"/>
      <c r="E54" s="17"/>
      <c r="H54" s="44" t="s">
        <v>19</v>
      </c>
      <c r="I54" s="44"/>
      <c r="J54" s="23">
        <v>6</v>
      </c>
      <c r="K54" s="23">
        <f t="shared" ref="K54:P54" si="2">COUNTIF(K9:K53,"&gt;=70")</f>
        <v>3</v>
      </c>
      <c r="L54" s="23">
        <f t="shared" si="2"/>
        <v>0</v>
      </c>
      <c r="M54" s="23">
        <f t="shared" si="2"/>
        <v>0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 t="shared" ref="Q54" si="3">COUNTIF(Q9:Q48,"&gt;=70")</f>
        <v>0</v>
      </c>
    </row>
    <row r="55" spans="2:17" x14ac:dyDescent="0.25">
      <c r="C55" s="40"/>
      <c r="D55" s="40"/>
      <c r="E55" s="21"/>
      <c r="H55" s="45" t="s">
        <v>20</v>
      </c>
      <c r="I55" s="45"/>
      <c r="J55" s="24">
        <f>COUNTIF(J9:J14,"&lt;70")</f>
        <v>0</v>
      </c>
      <c r="K55" s="24">
        <v>3</v>
      </c>
      <c r="L55" s="24">
        <f t="shared" ref="L55:Q55" si="4">COUNTIF(L9:L53,"&lt;70")</f>
        <v>6</v>
      </c>
      <c r="M55" s="24">
        <f t="shared" si="4"/>
        <v>6</v>
      </c>
      <c r="N55" s="24">
        <f t="shared" si="4"/>
        <v>6</v>
      </c>
      <c r="O55" s="24">
        <f t="shared" si="4"/>
        <v>6</v>
      </c>
      <c r="P55" s="24">
        <f t="shared" si="4"/>
        <v>6</v>
      </c>
      <c r="Q55" s="24">
        <f t="shared" si="4"/>
        <v>6</v>
      </c>
    </row>
    <row r="56" spans="2:17" x14ac:dyDescent="0.25">
      <c r="C56" s="40"/>
      <c r="D56" s="40"/>
      <c r="E56" s="40"/>
      <c r="H56" s="45" t="s">
        <v>21</v>
      </c>
      <c r="I56" s="45"/>
      <c r="J56" s="24">
        <v>6</v>
      </c>
      <c r="K56" s="24">
        <v>6</v>
      </c>
      <c r="L56" s="24">
        <f t="shared" ref="L56:Q56" si="5">COUNT(L9:L53)</f>
        <v>6</v>
      </c>
      <c r="M56" s="24">
        <f t="shared" si="5"/>
        <v>6</v>
      </c>
      <c r="N56" s="24">
        <f t="shared" si="5"/>
        <v>6</v>
      </c>
      <c r="O56" s="24">
        <f t="shared" si="5"/>
        <v>6</v>
      </c>
      <c r="P56" s="24">
        <f t="shared" si="5"/>
        <v>6</v>
      </c>
      <c r="Q56" s="24">
        <f t="shared" si="5"/>
        <v>6</v>
      </c>
    </row>
    <row r="57" spans="2:17" x14ac:dyDescent="0.25">
      <c r="C57" s="40"/>
      <c r="D57" s="40"/>
      <c r="E57" s="17"/>
      <c r="F57" s="12"/>
      <c r="H57" s="46" t="s">
        <v>16</v>
      </c>
      <c r="I57" s="46"/>
      <c r="J57" s="25">
        <f>J54/J56</f>
        <v>1</v>
      </c>
      <c r="K57" s="26">
        <f t="shared" ref="K57:Q57" si="6">K54/K56</f>
        <v>0.5</v>
      </c>
      <c r="L57" s="26">
        <f t="shared" si="6"/>
        <v>0</v>
      </c>
      <c r="M57" s="26">
        <f t="shared" si="6"/>
        <v>0</v>
      </c>
      <c r="N57" s="26">
        <f t="shared" si="6"/>
        <v>0</v>
      </c>
      <c r="O57" s="26">
        <f t="shared" si="6"/>
        <v>0</v>
      </c>
      <c r="P57" s="26">
        <f t="shared" si="6"/>
        <v>0</v>
      </c>
      <c r="Q57" s="26">
        <f t="shared" si="6"/>
        <v>0</v>
      </c>
    </row>
    <row r="58" spans="2:17" x14ac:dyDescent="0.25">
      <c r="C58" s="40"/>
      <c r="D58" s="40"/>
      <c r="E58" s="17"/>
      <c r="F58" s="12"/>
      <c r="H58" s="46" t="s">
        <v>17</v>
      </c>
      <c r="I58" s="46"/>
      <c r="J58" s="25">
        <f>J55/J56</f>
        <v>0</v>
      </c>
      <c r="K58" s="25">
        <f t="shared" ref="K58:Q58" si="7">K55/K56</f>
        <v>0.5</v>
      </c>
      <c r="L58" s="26">
        <f t="shared" si="7"/>
        <v>1</v>
      </c>
      <c r="M58" s="26">
        <f t="shared" si="7"/>
        <v>1</v>
      </c>
      <c r="N58" s="26">
        <f t="shared" si="7"/>
        <v>1</v>
      </c>
      <c r="O58" s="26">
        <f t="shared" si="7"/>
        <v>1</v>
      </c>
      <c r="P58" s="26">
        <f t="shared" si="7"/>
        <v>1</v>
      </c>
      <c r="Q58" s="26">
        <f t="shared" si="7"/>
        <v>1</v>
      </c>
    </row>
    <row r="59" spans="2:17" x14ac:dyDescent="0.25">
      <c r="C59" s="40"/>
      <c r="D59" s="40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47"/>
      <c r="K61" s="47"/>
      <c r="L61" s="47"/>
      <c r="M61" s="47"/>
      <c r="N61" s="47"/>
      <c r="O61" s="47"/>
      <c r="P61" s="47"/>
    </row>
    <row r="62" spans="2:17" x14ac:dyDescent="0.25">
      <c r="J62" s="39" t="s">
        <v>18</v>
      </c>
      <c r="K62" s="39"/>
      <c r="L62" s="39"/>
      <c r="M62" s="39"/>
      <c r="N62" s="39"/>
      <c r="O62" s="39"/>
      <c r="P62" s="39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CIRCUITOS GRUPO A</vt:lpstr>
      <vt:lpstr>CIRCUITOS GRUPO B</vt:lpstr>
      <vt:lpstr>ELECTRÓNICA ANALÓGICA</vt:lpstr>
      <vt:lpstr>MAQUINAS ELECTRICAS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Admin</cp:lastModifiedBy>
  <cp:lastPrinted>2023-03-25T04:48:53Z</cp:lastPrinted>
  <dcterms:created xsi:type="dcterms:W3CDTF">2023-03-14T19:16:59Z</dcterms:created>
  <dcterms:modified xsi:type="dcterms:W3CDTF">2023-05-30T02:03:44Z</dcterms:modified>
</cp:coreProperties>
</file>