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L16" i="10"/>
  <c r="I17" i="10"/>
  <c r="L17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<sst xmlns="http://schemas.openxmlformats.org/spreadsheetml/2006/main" count="198" uniqueCount="49">
  <si>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</si>
  <si>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</si>
  <si>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</si>
  <si>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</si>
  <si>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</si>
  <si>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</si>
  <si>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</si>
  <si>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</si>
  <si>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</si>
  <si>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</si>
  <si>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</si>
  <si>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</si>
  <si>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</si>
  <si>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</si>
  <si>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</si>
  <si>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</si>
  <si>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</si>
  <si>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</si>
  <si>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</si>
  <si>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</si>
  <si>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</si>
  <si>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</si>
  <si>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</si>
  <si>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</si>
  <si>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</si>
  <si>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</si>
  <si>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</si>
  <si>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</si>
  <si>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</si>
  <si>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</si>
  <si>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</si>
  <si>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</si>
  <si>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</si>
  <si>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</si>
  <si>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</si>
  <si>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</si>
  <si>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</si>
  <si>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</si>
  <si>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</si>
  <si>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</si>
  <si>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</si>
  <si>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</si>
  <si>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</si>
  <si>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Analógica</t>
  </si>
  <si>
    <t>Máquinas Eléctricas</t>
  </si>
  <si>
    <t>411A</t>
  </si>
  <si>
    <t>411B</t>
  </si>
  <si>
    <t>feb - jul 2023</t>
  </si>
  <si>
    <t>Análisis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</si>
</sst>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4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2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47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48</v>
      </c>
      <c r="B14" s="9" t="s">
        <v>34</v>
      </c>
      <c r="C14" s="9" t="s">
        <v>45</v>
      </c>
      <c r="D14" s="9" t="s">
        <v>32</v>
      </c>
      <c r="E14" s="9">
        <v>22</v>
      </c>
      <c r="F14" s="25">
        <v>5</v>
      </c>
      <c r="G14" s="9"/>
      <c r="H14" s="10"/>
      <c r="I14" s="9">
        <f t="shared" ref="I14:I17" si="0">(E14-SUM(F14:G14))-K14</f>
        <v>17</v>
      </c>
      <c r="J14" s="10"/>
      <c r="K14" s="9">
        <v>0</v>
      </c>
      <c r="L14" s="10">
        <f t="shared" ref="L14:L28" si="1">K14/E14</f>
        <v>0</v>
      </c>
      <c r="M14" s="21">
        <v>17</v>
      </c>
      <c r="N14" s="15">
        <v>0.23</v>
      </c>
      <c r="O14" s="23"/>
    </row>
    <row r="15" spans="1:15" s="11" customFormat="1" ht="13.5" thickBot="1" x14ac:dyDescent="0.25">
      <c r="A15" s="8" t="s">
        <v>48</v>
      </c>
      <c r="B15" s="9" t="s">
        <v>34</v>
      </c>
      <c r="C15" s="9" t="s">
        <v>46</v>
      </c>
      <c r="D15" s="9" t="s">
        <v>32</v>
      </c>
      <c r="E15" s="9">
        <v>15</v>
      </c>
      <c r="F15" s="26">
        <v>6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31</v>
      </c>
      <c r="N15" s="15">
        <v>0.4</v>
      </c>
    </row>
    <row r="16" spans="1:15" s="11" customFormat="1" ht="13.5" thickBot="1" x14ac:dyDescent="0.25">
      <c r="A16" s="8" t="s">
        <v>43</v>
      </c>
      <c r="B16" s="9" t="s">
        <v>34</v>
      </c>
      <c r="C16" s="9" t="s">
        <v>40</v>
      </c>
      <c r="D16" s="9" t="s">
        <v>32</v>
      </c>
      <c r="E16" s="9">
        <v>10</v>
      </c>
      <c r="F16" s="26">
        <v>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1">
        <v>36</v>
      </c>
      <c r="N16" s="15">
        <v>0.5</v>
      </c>
    </row>
    <row r="17" spans="1:14" s="11" customFormat="1" ht="13.5" thickBot="1" x14ac:dyDescent="0.25">
      <c r="A17" s="8" t="s">
        <v>44</v>
      </c>
      <c r="B17" s="9" t="s">
        <v>34</v>
      </c>
      <c r="C17" s="9" t="s">
        <v>40</v>
      </c>
      <c r="D17" s="9" t="s">
        <v>32</v>
      </c>
      <c r="E17" s="9">
        <v>6</v>
      </c>
      <c r="F17" s="26">
        <v>3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1">
        <v>39</v>
      </c>
      <c r="N17" s="15">
        <v>0.5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53</v>
      </c>
      <c r="F28" s="17">
        <f>SUM(F14:F27)</f>
        <v>19</v>
      </c>
      <c r="G28" s="17">
        <f>SUM(G14:G27)</f>
        <v>0</v>
      </c>
      <c r="H28" s="18"/>
      <c r="I28" s="17">
        <f>(E28-SUM(F28:G28))-K28</f>
        <v>34</v>
      </c>
      <c r="J28" s="18"/>
      <c r="K28" s="17">
        <f>SUM(K14:K27)</f>
        <v>0</v>
      </c>
      <c r="L28" s="18">
        <f t="shared" si="1"/>
        <v>0</v>
      </c>
      <c r="M28" s="22">
        <f>AVERAGE(M14:M27)</f>
        <v>30.75</v>
      </c>
      <c r="N28" s="19">
        <f>AVERAGE(N14:N27)</f>
        <v>0.40749999999999997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Electrónica Analógica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17</v>
      </c>
      <c r="G16" s="9"/>
      <c r="H16" s="10"/>
      <c r="I16" s="9">
        <f t="shared" si="0"/>
        <v>-7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Electrónica Analógica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16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Electrónica Analógica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10</v>
      </c>
      <c r="F18" s="9">
        <v>20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176</v>
      </c>
      <c r="F30" s="17">
        <f>SUM(F14:F29)</f>
        <v>173</v>
      </c>
      <c r="G30" s="17">
        <f>SUM(G14:G29)</f>
        <v>0</v>
      </c>
      <c r="H30" s="18">
        <f>SUM(F30:G30)/E30</f>
        <v>0.98295454545454541</v>
      </c>
      <c r="I30" s="17">
        <f t="shared" si="0"/>
        <v>3</v>
      </c>
      <c r="J30" s="18">
        <f t="shared" ref="J30" si="4">I30/E30</f>
        <v>1.7045454545454544E-2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Electrónica Analógica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15</v>
      </c>
      <c r="G16" s="9">
        <v>5</v>
      </c>
      <c r="H16" s="10">
        <f t="shared" si="3"/>
        <v>2</v>
      </c>
      <c r="I16" s="9">
        <f t="shared" si="0"/>
        <v>-10</v>
      </c>
      <c r="J16" s="10">
        <f t="shared" si="1"/>
        <v>-1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98</v>
      </c>
      <c r="G28" s="17">
        <f>SUM(G14:G27)</f>
        <v>13</v>
      </c>
      <c r="H28" s="18">
        <f>SUM(F28:G28)/E28</f>
        <v>1.0471698113207548</v>
      </c>
      <c r="I28" s="17">
        <f t="shared" si="0"/>
        <v>-5</v>
      </c>
      <c r="J28" s="18">
        <f t="shared" si="1"/>
        <v>-4.716981132075472E-2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2023-05-23T04:22:48Z</dcterms:modified>
  <cp:category/>
  <cp:contentStatus/>
</cp:coreProperties>
</file>