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SON DOS REPORTES/2 REPORTE/2 Reporte Parcial (030523)/"/>
    </mc:Choice>
  </mc:AlternateContent>
  <xr:revisionPtr revIDLastSave="0" documentId="13_ncr:1_{53D36E63-24D3-9040-9D51-1338639B4841}" xr6:coauthVersionLast="47" xr6:coauthVersionMax="47" xr10:uidLastSave="{00000000-0000-0000-0000-000000000000}"/>
  <bookViews>
    <workbookView xWindow="3060" yWindow="460" windowWidth="25380" windowHeight="162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2" l="1"/>
  <c r="I20" i="22"/>
  <c r="L18" i="22"/>
  <c r="I18" i="22"/>
  <c r="L19" i="22"/>
  <c r="I19" i="22"/>
  <c r="L17" i="22"/>
  <c r="I17" i="22"/>
  <c r="N28" i="25"/>
  <c r="M28" i="25"/>
  <c r="K28" i="25"/>
  <c r="G28" i="25"/>
  <c r="F28" i="25"/>
  <c r="E19" i="25"/>
  <c r="I19" i="25" s="1"/>
  <c r="J19" i="25" s="1"/>
  <c r="D19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E18" i="24"/>
  <c r="I18" i="24" s="1"/>
  <c r="D1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E18" i="23"/>
  <c r="I18" i="23" s="1"/>
  <c r="D18" i="23"/>
  <c r="E17" i="23"/>
  <c r="I17" i="23" s="1"/>
  <c r="D17" i="23"/>
  <c r="E16" i="23"/>
  <c r="I16" i="23" s="1"/>
  <c r="D16" i="23"/>
  <c r="E15" i="23"/>
  <c r="I15" i="23" s="1"/>
  <c r="D15" i="23"/>
  <c r="E14" i="23"/>
  <c r="I14" i="23" s="1"/>
  <c r="D14" i="23"/>
  <c r="B10" i="23"/>
  <c r="B37" i="23" s="1"/>
  <c r="L8" i="23"/>
  <c r="H8" i="23"/>
  <c r="E8" i="23"/>
  <c r="I15" i="22"/>
  <c r="L16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7" i="10"/>
  <c r="I17" i="10"/>
  <c r="L16" i="10"/>
  <c r="I16" i="10"/>
  <c r="L14" i="10"/>
  <c r="I14" i="10"/>
  <c r="I16" i="22" l="1"/>
  <c r="L15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<sst xmlns="http://schemas.openxmlformats.org/spreadsheetml/2006/main" count="205" uniqueCount="47">
  <si>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</si>
  <si>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</si>
  <si>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</si>
  <si>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</si>
  <si>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</si>
  <si>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</si>
  <si>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</si>
  <si>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</si>
  <si>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</si>
  <si>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</si>
  <si>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</si>
  <si>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</si>
  <si>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</si>
  <si>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</si>
  <si>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</si>
  <si>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</si>
  <si>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</si>
  <si>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</si>
  <si>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</si>
  <si>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</si>
  <si>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</si>
  <si>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</si>
  <si>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</si>
  <si>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</si>
  <si>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</si>
  <si>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</si>
  <si>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</si>
  <si>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</si>
  <si>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</si>
  <si>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</si>
  <si>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</si>
  <si>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</si>
  <si>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</si>
  <si>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</si>
  <si>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</si>
  <si>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Contabilidad Orientada a los Negocios</t>
  </si>
  <si>
    <t>207C</t>
  </si>
  <si>
    <t>Taller de Investigación II</t>
  </si>
  <si>
    <t>607A</t>
  </si>
  <si>
    <t>Administración Estratégica del Capital Humano en las Org.</t>
  </si>
  <si>
    <t>807A</t>
  </si>
  <si>
    <t>II</t>
  </si>
  <si>
    <t>Plan de Negocios</t>
  </si>
  <si>
    <t>807B</t>
  </si>
  <si>
    <t>Febrero - Julio 2023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</si>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</sst>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9" fontId="4" fillId="0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40" zoomScaleNormal="140" zoomScaleSheetLayoutView="100" workbookViewId="0">
      <selection activeCell="B15" sqref="B1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44</v>
      </c>
      <c r="M8" s="40"/>
      <c r="N8" s="40"/>
    </row>
    <row r="10" spans="1:19" x14ac:dyDescent="0.15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s="11" customFormat="1" ht="14" x14ac:dyDescent="0.15">
      <c r="A14" s="21" t="s">
        <v>35</v>
      </c>
      <c r="B14" s="22" t="s">
        <v>21</v>
      </c>
      <c r="C14" s="22" t="s">
        <v>36</v>
      </c>
      <c r="D14" s="22" t="s">
        <v>31</v>
      </c>
      <c r="E14" s="22">
        <v>17</v>
      </c>
      <c r="F14" s="22">
        <v>5</v>
      </c>
      <c r="G14" s="22"/>
      <c r="H14" s="26"/>
      <c r="I14" s="22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0.28999999999999998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7" t="s">
        <v>45</v>
      </c>
      <c r="C15" s="22" t="s">
        <v>38</v>
      </c>
      <c r="D15" s="22" t="s">
        <v>31</v>
      </c>
      <c r="E15" s="22">
        <v>36</v>
      </c>
      <c r="F15" s="22"/>
      <c r="G15" s="22"/>
      <c r="H15" s="26"/>
      <c r="I15" s="22"/>
      <c r="J15" s="10"/>
      <c r="K15" s="9"/>
      <c r="L15" s="10"/>
      <c r="M15" s="9"/>
      <c r="N15" s="15"/>
      <c r="P15" s="25"/>
      <c r="Q15" s="23"/>
      <c r="R15" s="25"/>
      <c r="S15" s="25"/>
    </row>
    <row r="16" spans="1:19" s="11" customFormat="1" ht="28" x14ac:dyDescent="0.15">
      <c r="A16" s="21" t="s">
        <v>39</v>
      </c>
      <c r="B16" s="9" t="s">
        <v>21</v>
      </c>
      <c r="C16" s="9" t="s">
        <v>40</v>
      </c>
      <c r="D16" s="9" t="s">
        <v>31</v>
      </c>
      <c r="E16" s="22">
        <v>27</v>
      </c>
      <c r="F16" s="22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0.59</v>
      </c>
      <c r="P16" s="25"/>
      <c r="Q16" s="23"/>
      <c r="R16" s="25"/>
      <c r="S16" s="25"/>
    </row>
    <row r="17" spans="1:19" s="11" customFormat="1" ht="28" x14ac:dyDescent="0.15">
      <c r="A17" s="21" t="s">
        <v>39</v>
      </c>
      <c r="B17" s="9" t="s">
        <v>41</v>
      </c>
      <c r="C17" s="9" t="s">
        <v>40</v>
      </c>
      <c r="D17" s="9" t="s">
        <v>31</v>
      </c>
      <c r="E17" s="22">
        <v>27</v>
      </c>
      <c r="F17" s="22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0.78</v>
      </c>
      <c r="P17" s="25"/>
      <c r="Q17" s="23"/>
      <c r="R17" s="25"/>
      <c r="S17" s="25"/>
    </row>
    <row r="18" spans="1:19" s="11" customFormat="1" ht="14" x14ac:dyDescent="0.15">
      <c r="A18" s="21" t="s">
        <v>42</v>
      </c>
      <c r="B18" s="22" t="s">
        <v>45</v>
      </c>
      <c r="C18" s="9" t="s">
        <v>40</v>
      </c>
      <c r="D18" s="9" t="s">
        <v>31</v>
      </c>
      <c r="E18" s="22">
        <v>25</v>
      </c>
      <c r="F18" s="22"/>
      <c r="G18" s="9"/>
      <c r="H18" s="10"/>
      <c r="I18" s="9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ht="14" x14ac:dyDescent="0.15">
      <c r="A19" s="21" t="s">
        <v>42</v>
      </c>
      <c r="B19" s="22" t="s">
        <v>45</v>
      </c>
      <c r="C19" s="9" t="s">
        <v>43</v>
      </c>
      <c r="D19" s="9" t="s">
        <v>31</v>
      </c>
      <c r="E19" s="22">
        <v>8</v>
      </c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59</v>
      </c>
      <c r="G28" s="17"/>
      <c r="H28" s="18"/>
      <c r="I28" s="17">
        <f t="shared" si="0"/>
        <v>81</v>
      </c>
      <c r="J28" s="18"/>
      <c r="K28" s="17">
        <f>SUM(K14:K27)</f>
        <v>0</v>
      </c>
      <c r="L28" s="18">
        <f t="shared" si="1"/>
        <v>0</v>
      </c>
      <c r="M28" s="17">
        <f>AVERAGE(M14:M27)</f>
        <v>83.333333333333329</v>
      </c>
      <c r="N28" s="19">
        <f>AVERAGE(N14:N27)</f>
        <v>0.55333333333333334</v>
      </c>
    </row>
    <row r="30" spans="1:19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30" zoomScaleNormal="13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 - Julio 2023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35</v>
      </c>
      <c r="B14" s="22" t="s">
        <v>41</v>
      </c>
      <c r="C14" s="22" t="s">
        <v>36</v>
      </c>
      <c r="D14" s="22" t="s">
        <v>31</v>
      </c>
      <c r="E14" s="22">
        <v>17</v>
      </c>
      <c r="F14" s="22">
        <v>12</v>
      </c>
      <c r="G14" s="22"/>
      <c r="H14" s="26"/>
      <c r="I14" s="22">
        <f t="shared" ref="I14:I28" si="0">(E14-SUM(F14:G14))-K14</f>
        <v>5</v>
      </c>
      <c r="J14" s="26"/>
      <c r="K14" s="22">
        <v>0</v>
      </c>
      <c r="L14" s="26">
        <f t="shared" ref="L14:L28" si="1">K14/E14</f>
        <v>0</v>
      </c>
      <c r="M14" s="22">
        <v>59</v>
      </c>
      <c r="N14" s="49">
        <v>0.71</v>
      </c>
    </row>
    <row r="15" spans="1:14" s="11" customFormat="1" ht="14" x14ac:dyDescent="0.15">
      <c r="A15" s="21" t="s">
        <v>37</v>
      </c>
      <c r="B15" s="22" t="s">
        <v>21</v>
      </c>
      <c r="C15" s="22" t="s">
        <v>38</v>
      </c>
      <c r="D15" s="22" t="s">
        <v>31</v>
      </c>
      <c r="E15" s="22">
        <v>36</v>
      </c>
      <c r="F15" s="22">
        <v>31</v>
      </c>
      <c r="G15" s="22"/>
      <c r="H15" s="26"/>
      <c r="I15" s="22">
        <f t="shared" si="0"/>
        <v>5</v>
      </c>
      <c r="J15" s="26"/>
      <c r="K15" s="22">
        <v>0</v>
      </c>
      <c r="L15" s="26">
        <f t="shared" si="1"/>
        <v>0</v>
      </c>
      <c r="M15" s="22">
        <v>84</v>
      </c>
      <c r="N15" s="49">
        <v>0.86</v>
      </c>
    </row>
    <row r="16" spans="1:14" s="11" customFormat="1" ht="28" x14ac:dyDescent="0.15">
      <c r="A16" s="21" t="s">
        <v>39</v>
      </c>
      <c r="B16" s="22" t="s">
        <v>46</v>
      </c>
      <c r="C16" s="22" t="s">
        <v>40</v>
      </c>
      <c r="D16" s="22" t="s">
        <v>31</v>
      </c>
      <c r="E16" s="22">
        <v>27</v>
      </c>
      <c r="F16" s="22">
        <v>27</v>
      </c>
      <c r="G16" s="22"/>
      <c r="H16" s="26"/>
      <c r="I16" s="22">
        <f t="shared" si="0"/>
        <v>0</v>
      </c>
      <c r="J16" s="26"/>
      <c r="K16" s="22">
        <v>0</v>
      </c>
      <c r="L16" s="26">
        <f t="shared" si="1"/>
        <v>0</v>
      </c>
      <c r="M16" s="22">
        <v>95</v>
      </c>
      <c r="N16" s="49">
        <v>0.81</v>
      </c>
    </row>
    <row r="17" spans="1:14" s="11" customFormat="1" ht="14" x14ac:dyDescent="0.15">
      <c r="A17" s="21" t="s">
        <v>42</v>
      </c>
      <c r="B17" s="22" t="s">
        <v>21</v>
      </c>
      <c r="C17" s="22" t="s">
        <v>40</v>
      </c>
      <c r="D17" s="22" t="s">
        <v>31</v>
      </c>
      <c r="E17" s="22">
        <v>25</v>
      </c>
      <c r="F17" s="22">
        <v>25</v>
      </c>
      <c r="G17" s="22"/>
      <c r="H17" s="26"/>
      <c r="I17" s="22">
        <f t="shared" ref="I17" si="2">(E17-SUM(F17:G17))-K17</f>
        <v>0</v>
      </c>
      <c r="J17" s="26"/>
      <c r="K17" s="22">
        <v>0</v>
      </c>
      <c r="L17" s="26">
        <f t="shared" ref="L17" si="3">K17/E17</f>
        <v>0</v>
      </c>
      <c r="M17" s="22">
        <v>97</v>
      </c>
      <c r="N17" s="49">
        <v>0.64</v>
      </c>
    </row>
    <row r="18" spans="1:14" s="11" customFormat="1" ht="14" x14ac:dyDescent="0.15">
      <c r="A18" s="21" t="s">
        <v>42</v>
      </c>
      <c r="B18" s="22" t="s">
        <v>41</v>
      </c>
      <c r="C18" s="22" t="s">
        <v>40</v>
      </c>
      <c r="D18" s="22" t="s">
        <v>31</v>
      </c>
      <c r="E18" s="22">
        <v>25</v>
      </c>
      <c r="F18" s="22">
        <v>25</v>
      </c>
      <c r="G18" s="22"/>
      <c r="H18" s="26"/>
      <c r="I18" s="22">
        <f t="shared" ref="I18" si="4">(E18-SUM(F18:G18))-K18</f>
        <v>0</v>
      </c>
      <c r="J18" s="26"/>
      <c r="K18" s="22">
        <v>0</v>
      </c>
      <c r="L18" s="26">
        <f t="shared" ref="L18" si="5">K18/E18</f>
        <v>0</v>
      </c>
      <c r="M18" s="22">
        <v>97</v>
      </c>
      <c r="N18" s="49">
        <v>0.64</v>
      </c>
    </row>
    <row r="19" spans="1:14" s="11" customFormat="1" ht="14" x14ac:dyDescent="0.15">
      <c r="A19" s="21" t="s">
        <v>42</v>
      </c>
      <c r="B19" s="22" t="s">
        <v>21</v>
      </c>
      <c r="C19" s="22" t="s">
        <v>43</v>
      </c>
      <c r="D19" s="22" t="s">
        <v>31</v>
      </c>
      <c r="E19" s="22">
        <v>8</v>
      </c>
      <c r="F19" s="22">
        <v>8</v>
      </c>
      <c r="G19" s="22"/>
      <c r="H19" s="26"/>
      <c r="I19" s="22">
        <f t="shared" ref="I19" si="6">(E19-SUM(F19:G19))-K19</f>
        <v>0</v>
      </c>
      <c r="J19" s="26"/>
      <c r="K19" s="22">
        <v>0</v>
      </c>
      <c r="L19" s="26">
        <f t="shared" ref="L19" si="7">K19/E19</f>
        <v>0</v>
      </c>
      <c r="M19" s="22">
        <v>99</v>
      </c>
      <c r="N19" s="49">
        <v>0.75</v>
      </c>
    </row>
    <row r="20" spans="1:14" s="11" customFormat="1" ht="14" x14ac:dyDescent="0.15">
      <c r="A20" s="21" t="s">
        <v>42</v>
      </c>
      <c r="B20" s="22" t="s">
        <v>41</v>
      </c>
      <c r="C20" s="22" t="s">
        <v>43</v>
      </c>
      <c r="D20" s="22" t="s">
        <v>31</v>
      </c>
      <c r="E20" s="22">
        <v>8</v>
      </c>
      <c r="F20" s="22">
        <v>8</v>
      </c>
      <c r="G20" s="22"/>
      <c r="H20" s="26"/>
      <c r="I20" s="22">
        <f t="shared" ref="I20" si="8">(E20-SUM(F20:G20))-K20</f>
        <v>0</v>
      </c>
      <c r="J20" s="26"/>
      <c r="K20" s="22">
        <v>0</v>
      </c>
      <c r="L20" s="26">
        <f t="shared" ref="L20" si="9">K20/E20</f>
        <v>0</v>
      </c>
      <c r="M20" s="22">
        <v>98</v>
      </c>
      <c r="N20" s="49">
        <v>0.75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146</v>
      </c>
      <c r="F28" s="17">
        <f>SUM(F14:F27)</f>
        <v>136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89.857142857142861</v>
      </c>
      <c r="N28" s="19">
        <f>AVERAGE(N14:N27)</f>
        <v>0.73714285714285721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 - Julio 2023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 - Julio 2023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 - Julio 2023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2023-05-05T07:12:38Z</dcterms:modified>
  <cp:category/>
  <cp:contentStatus/>
</cp:coreProperties>
</file>