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"/>
    </mc:Choice>
  </mc:AlternateContent>
  <xr:revisionPtr revIDLastSave="0" documentId="13_ncr:1_{B674F4AE-7744-4756-9BCF-4D536C4F40C7}" xr6:coauthVersionLast="38" xr6:coauthVersionMax="38" xr10:uidLastSave="{00000000-0000-0000-0000-000000000000}"/>
  <bookViews>
    <workbookView xWindow="0" yWindow="0" windowWidth="20490" windowHeight="8940" activeTab="3" xr2:uid="{00000000-000D-0000-FFFF-FFFF00000000}"/>
  </bookViews>
  <sheets>
    <sheet name="ALG. LINEAL 204-A" sheetId="1" r:id="rId1"/>
    <sheet name="CAL. INTEGRAL204-A" sheetId="3" r:id="rId2"/>
    <sheet name="ALG. LINEA 211-A" sheetId="4" r:id="rId3"/>
    <sheet name="CAL. INTEGRAL 201-A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10" i="3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8" i="5" l="1"/>
  <c r="Q56" i="3"/>
  <c r="J58" i="3"/>
  <c r="Q56" i="6"/>
  <c r="M58" i="6"/>
  <c r="O58" i="6"/>
  <c r="Q54" i="6"/>
  <c r="Q57" i="6" s="1"/>
  <c r="Q55" i="6"/>
  <c r="Q58" i="6" s="1"/>
  <c r="Q54" i="5"/>
  <c r="Q57" i="5" s="1"/>
  <c r="Q55" i="5"/>
  <c r="Q58" i="5" s="1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  <c r="J56" i="4" l="1"/>
  <c r="Q56" i="4"/>
  <c r="Q9" i="4"/>
  <c r="Q55" i="4" s="1"/>
  <c r="Q54" i="4"/>
  <c r="Q57" i="4" s="1"/>
  <c r="J54" i="4"/>
  <c r="J57" i="4" s="1"/>
  <c r="J55" i="4"/>
  <c r="J58" i="4" l="1"/>
  <c r="Q58" i="4"/>
</calcChain>
</file>

<file path=xl/sharedStrings.xml><?xml version="1.0" encoding="utf-8"?>
<sst xmlns="http://schemas.openxmlformats.org/spreadsheetml/2006/main" count="553" uniqueCount="210">
  <si>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</si>
  <si>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</si>
  <si>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</si>
  <si>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</si>
  <si>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</si>
  <si>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</si>
  <si>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</si>
  <si>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</si>
  <si>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</si>
  <si>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</si>
  <si>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</si>
  <si>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</si>
  <si>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</si>
  <si>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</si>
  <si>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</si>
  <si>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</si>
  <si>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</si>
  <si>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</si>
  <si>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</si>
  <si>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</si>
  <si>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</si>
  <si>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</si>
  <si>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</si>
  <si>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</si>
  <si>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AGUILERA ATAXCA JUAN JOSE</t>
  </si>
  <si>
    <t>221U0185</t>
  </si>
  <si>
    <t>221U0260</t>
  </si>
  <si>
    <t>ALVARADO ZAPOT DENISSE</t>
  </si>
  <si>
    <t>221U0186</t>
  </si>
  <si>
    <t>ANTELE OBIL ELIXANDRO</t>
  </si>
  <si>
    <t>221U0187</t>
  </si>
  <si>
    <t xml:space="preserve">APARICIO SEBA URIA </t>
  </si>
  <si>
    <t>221U0190</t>
  </si>
  <si>
    <t>BAXIN BAEZ YAJDIEL EMIR</t>
  </si>
  <si>
    <t>221U0198</t>
  </si>
  <si>
    <t>CHIGO VASQUEZ RICARDO</t>
  </si>
  <si>
    <t>221U0200</t>
  </si>
  <si>
    <t>CONSTANTINO CÀRDENAS PABLO ANTONIO</t>
  </si>
  <si>
    <t>221U0261</t>
  </si>
  <si>
    <t xml:space="preserve">DIAZ SARIO JOSUE RICARDO </t>
  </si>
  <si>
    <t>221U0205</t>
  </si>
  <si>
    <t xml:space="preserve">FERMAN CAMPOS ANA VALERIA </t>
  </si>
  <si>
    <t>221U0206</t>
  </si>
  <si>
    <t>FERRER COTA ERICK</t>
  </si>
  <si>
    <t>221U0211</t>
  </si>
  <si>
    <t xml:space="preserve">GONZALEZ GUIDO JAVIER DAVID 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</si>
  <si>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</si>
  <si>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</si>
  <si>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</si>
  <si>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</si>
  <si>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</si>
  <si>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</si>
  <si>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221U0219</t>
  </si>
  <si>
    <t>MARQUEZ MOTO MARVIN OSBALDO</t>
  </si>
  <si>
    <t>Martinez Azamar Allison Denisse</t>
  </si>
  <si>
    <t>221U0220</t>
  </si>
  <si>
    <t>221U0223</t>
  </si>
  <si>
    <t>MAXO MALDONADO DANIEL</t>
  </si>
  <si>
    <t>221U0224</t>
  </si>
  <si>
    <t>MIL AMBROS FLOR JARENY</t>
  </si>
  <si>
    <t>221U0229</t>
  </si>
  <si>
    <t>MUÑOZ DELGADO DANNA ELIDETH</t>
  </si>
  <si>
    <t>221U0262</t>
  </si>
  <si>
    <t>MUÑIZ HERNANDEZ GUILLERMO ALEJANDRO</t>
  </si>
  <si>
    <t>221U0231</t>
  </si>
  <si>
    <t>PATIÑO BARRIOS ANGEL GABRIEL</t>
  </si>
  <si>
    <t>221U0233</t>
  </si>
  <si>
    <t>PÈREZ MENDOZA JUAN CARLOS</t>
  </si>
  <si>
    <t>221U0234</t>
  </si>
  <si>
    <t>PEREZ PUCHETA ISMAEL</t>
  </si>
  <si>
    <t>PÈREZ PUCHETA ISRAEL</t>
  </si>
  <si>
    <t>221U0235</t>
  </si>
  <si>
    <t>221U0237</t>
  </si>
  <si>
    <t>POLITO MIXTEGA RICARDO</t>
  </si>
  <si>
    <t>POOT ALEGRIA MARCO ARTURO</t>
  </si>
  <si>
    <t>221U0239</t>
  </si>
  <si>
    <t>221U0240</t>
  </si>
  <si>
    <t xml:space="preserve">PUCHETA CAPORAL JUAN JOSE </t>
  </si>
  <si>
    <t>221U0241</t>
  </si>
  <si>
    <t>PUCHETA LOEZA ADAIR ESAU</t>
  </si>
  <si>
    <t>PUCHETA VILLEGAS ROBERTO SANTIAGO</t>
  </si>
  <si>
    <t>221U0242</t>
  </si>
  <si>
    <t>221U0247</t>
  </si>
  <si>
    <t>SEBA VELASCO JOANA</t>
  </si>
  <si>
    <t>TOTO RAMOS ALEXIS DE JESÙS</t>
  </si>
  <si>
    <t>221U0250</t>
  </si>
  <si>
    <t>221U0251</t>
  </si>
  <si>
    <t>TOTO SALAZAR LUIS ENRIQUE</t>
  </si>
  <si>
    <t>221U0252</t>
  </si>
  <si>
    <t>TREJO RENDON JAFETH ANTONIO</t>
  </si>
  <si>
    <t>221U0652</t>
  </si>
  <si>
    <t>CHARMIN ABRAJAN FRANCISCO</t>
  </si>
  <si>
    <t>ALGEBRA LINEAL</t>
  </si>
  <si>
    <t>204-A</t>
  </si>
  <si>
    <t xml:space="preserve"> 23 DE MARZO 2023</t>
  </si>
  <si>
    <t>FEBRERO-JULIO 2023</t>
  </si>
  <si>
    <t>HUMBERTO VEGA MULATO</t>
  </si>
  <si>
    <t>221U0554</t>
  </si>
  <si>
    <t>PUCHETA AGUILERA ALONDRA LIZET</t>
  </si>
  <si>
    <t>221U0532</t>
  </si>
  <si>
    <t>GARCIA BARRERA ALEXANDER EMILIO</t>
  </si>
  <si>
    <t>VENTURA GRACIA OSSWILL URIEL</t>
  </si>
  <si>
    <t>221U0566</t>
  </si>
  <si>
    <t>221U0562</t>
  </si>
  <si>
    <t>TEOBA HERRERA ROCIO</t>
  </si>
  <si>
    <t>221U0555</t>
  </si>
  <si>
    <t xml:space="preserve">QUINO CAIXBA PERLA JOSELIN </t>
  </si>
  <si>
    <t>221U0538</t>
  </si>
  <si>
    <t>GOMEZ HERNANDEZ AHIRAM ALBERTO</t>
  </si>
  <si>
    <t>221U0546</t>
  </si>
  <si>
    <t>MALAGA ORTIZ JULIAN ROSENDO</t>
  </si>
  <si>
    <t>221U0531</t>
  </si>
  <si>
    <t>221U0526</t>
  </si>
  <si>
    <t>ANOTA CARDOZA OLIVER DE JESÙS</t>
  </si>
  <si>
    <t>221U0541</t>
  </si>
  <si>
    <t xml:space="preserve">JIMENEZ REYES JUAN JOSE </t>
  </si>
  <si>
    <t xml:space="preserve">MARCIAL FISCAL JUAN JOSE </t>
  </si>
  <si>
    <t>COBAXIN BAXIN PEDRO DE JESUS</t>
  </si>
  <si>
    <t>POLITO CERON MIGUEL DE JESUS</t>
  </si>
  <si>
    <t>LINDO CONDE IVAN DE JESUS</t>
  </si>
  <si>
    <t>CHACHA MORALES EDGAR FERNANDO</t>
  </si>
  <si>
    <t>221U0799</t>
  </si>
  <si>
    <t>221U0550</t>
  </si>
  <si>
    <t>TIBURCIO CUEVAS KEVIN ALEXIS</t>
  </si>
  <si>
    <t>221U0563</t>
  </si>
  <si>
    <t>LUNA RODRIGUEZ DILAN</t>
  </si>
  <si>
    <t>221U0552</t>
  </si>
  <si>
    <t>MONTAN XOLIO DIEGO ALBERTO</t>
  </si>
  <si>
    <r>
      <rPr>
        <sz val="8"/>
        <rFont val="Courier New"/>
        <family val="3"/>
      </rPr>
      <t>221U0054</t>
    </r>
  </si>
  <si>
    <r>
      <rPr>
        <sz val="8"/>
        <rFont val="Courier New"/>
        <family val="3"/>
      </rPr>
      <t>221U0059</t>
    </r>
  </si>
  <si>
    <r>
      <rPr>
        <sz val="8"/>
        <rFont val="Courier New"/>
        <family val="3"/>
      </rPr>
      <t>221U0062</t>
    </r>
  </si>
  <si>
    <r>
      <rPr>
        <sz val="8"/>
        <rFont val="Courier New"/>
        <family val="3"/>
      </rPr>
      <t>221U0063</t>
    </r>
  </si>
  <si>
    <r>
      <rPr>
        <sz val="8"/>
        <rFont val="Courier New"/>
        <family val="3"/>
      </rPr>
      <t>221U0067</t>
    </r>
  </si>
  <si>
    <t>221U0069</t>
  </si>
  <si>
    <r>
      <rPr>
        <sz val="8"/>
        <rFont val="Courier New"/>
        <family val="3"/>
      </rPr>
      <t>221U0056</t>
    </r>
  </si>
  <si>
    <t>221U0075</t>
  </si>
  <si>
    <r>
      <rPr>
        <sz val="8"/>
        <rFont val="Courier New"/>
        <family val="3"/>
      </rPr>
      <t>221U0076</t>
    </r>
  </si>
  <si>
    <r>
      <rPr>
        <sz val="8"/>
        <rFont val="Courier New"/>
        <family val="3"/>
      </rPr>
      <t>221U0080</t>
    </r>
  </si>
  <si>
    <r>
      <rPr>
        <sz val="8"/>
        <rFont val="Courier New"/>
        <family val="3"/>
      </rPr>
      <t>221U0081</t>
    </r>
  </si>
  <si>
    <r>
      <rPr>
        <sz val="8"/>
        <rFont val="Courier New"/>
        <family val="3"/>
      </rPr>
      <t>221U0084</t>
    </r>
  </si>
  <si>
    <r>
      <rPr>
        <sz val="8"/>
        <rFont val="Courier New"/>
        <family val="3"/>
      </rPr>
      <t>221U0064</t>
    </r>
  </si>
  <si>
    <t>211U0555</t>
  </si>
  <si>
    <r>
      <rPr>
        <sz val="8"/>
        <rFont val="Courier New"/>
        <family val="3"/>
      </rPr>
      <t>221U0086</t>
    </r>
  </si>
  <si>
    <t>221U0087</t>
  </si>
  <si>
    <t>211U0088</t>
  </si>
  <si>
    <r>
      <rPr>
        <sz val="8"/>
        <rFont val="Courier New"/>
        <family val="3"/>
      </rPr>
      <t>221U0090</t>
    </r>
  </si>
  <si>
    <r>
      <rPr>
        <sz val="8"/>
        <rFont val="Courier New"/>
        <family val="3"/>
      </rPr>
      <t>221U0092</t>
    </r>
  </si>
  <si>
    <r>
      <rPr>
        <sz val="8"/>
        <rFont val="Courier New"/>
        <family val="3"/>
      </rPr>
      <t>221U0095</t>
    </r>
  </si>
  <si>
    <t>211U0643</t>
  </si>
  <si>
    <r>
      <rPr>
        <sz val="8"/>
        <rFont val="Courier New"/>
        <family val="3"/>
      </rPr>
      <t>221U0097</t>
    </r>
  </si>
  <si>
    <r>
      <rPr>
        <sz val="8"/>
        <rFont val="Courier New"/>
        <family val="3"/>
      </rPr>
      <t>221U0098</t>
    </r>
  </si>
  <si>
    <r>
      <rPr>
        <sz val="8"/>
        <rFont val="Courier New"/>
        <family val="3"/>
      </rPr>
      <t>221U0099</t>
    </r>
  </si>
  <si>
    <r>
      <rPr>
        <sz val="8"/>
        <rFont val="Courier New"/>
        <family val="3"/>
      </rPr>
      <t>221U0104</t>
    </r>
  </si>
  <si>
    <r>
      <rPr>
        <sz val="8"/>
        <rFont val="Courier New"/>
        <family val="3"/>
      </rPr>
      <t>221U0106</t>
    </r>
  </si>
  <si>
    <t>221U0096</t>
  </si>
  <si>
    <t>221U0110</t>
  </si>
  <si>
    <r>
      <rPr>
        <sz val="8"/>
        <rFont val="Courier New"/>
        <family val="3"/>
      </rPr>
      <t>221U0109</t>
    </r>
  </si>
  <si>
    <r>
      <rPr>
        <sz val="8"/>
        <rFont val="Courier New"/>
        <family val="3"/>
      </rPr>
      <t>221U0111</t>
    </r>
  </si>
  <si>
    <r>
      <rPr>
        <sz val="8"/>
        <rFont val="Courier New"/>
        <family val="3"/>
      </rPr>
      <t>221U0115</t>
    </r>
  </si>
  <si>
    <r>
      <rPr>
        <sz val="8"/>
        <rFont val="Courier New"/>
        <family val="3"/>
      </rPr>
      <t>221U0117</t>
    </r>
  </si>
  <si>
    <r>
      <rPr>
        <sz val="8"/>
        <rFont val="Courier New"/>
        <family val="3"/>
      </rPr>
      <t>221U0118</t>
    </r>
  </si>
  <si>
    <r>
      <rPr>
        <sz val="8"/>
        <rFont val="Courier New"/>
        <family val="3"/>
      </rPr>
      <t>221U0127</t>
    </r>
  </si>
  <si>
    <t>ALAVEZ DE LA HOZ ALFREDO</t>
  </si>
  <si>
    <t>CHACHA HERNANDEZ EMILIANO SEBASTIAN</t>
  </si>
  <si>
    <t>CRUZ BELLO YADIRA</t>
  </si>
  <si>
    <t>FRANCO ALONSO MARTIN</t>
  </si>
  <si>
    <t>GARCIA RUEDA ANDREK EDUARDO</t>
  </si>
  <si>
    <t>GOMEZ SANTOS  JOSE ROGELIO</t>
  </si>
  <si>
    <t>LOPEZ FIGUEROLA EDWIN DE JESUS</t>
  </si>
  <si>
    <t>LUCHO COTO FATIMA DE JESUS</t>
  </si>
  <si>
    <t>PEREZ BELLI OSCAR ADRIAN DONOVAN</t>
  </si>
  <si>
    <t>PEREZ MARTINEZ JONATHAN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</si>
  <si>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</si>
  <si>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</si>
  <si>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</si>
  <si>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</si>
  <si>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</si>
  <si>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CRUZ GONZALEZ ITZEL ZAHORI</t>
  </si>
  <si>
    <t>FERMAN JIMENEZ JUAN ANGEL</t>
  </si>
  <si>
    <t>FIGUEROA CORRO ARIEL DE JESUS</t>
  </si>
  <si>
    <t>FLORES HERNANDEZ ITZEL ALEJANDRA</t>
  </si>
  <si>
    <t>FONSECA LOPEZ EDSON JAIR</t>
  </si>
  <si>
    <t>GARCIA CRUZ RUTH</t>
  </si>
  <si>
    <t>HERNANDEZ VELAZQUEZ RENEE</t>
  </si>
  <si>
    <t>HERNÁNDEZ QUINO CRISTINA DEL CARMEN</t>
  </si>
  <si>
    <t>IXTEPAN JAUREGUI DAYANA</t>
  </si>
  <si>
    <t>LUCHO MIXTEGA JUAN FERNANDO</t>
  </si>
  <si>
    <t>MARTINEZ ROSAS DANIEL AZAHEL</t>
  </si>
  <si>
    <t>ORTIZ APARICIO CONCEPCIÓN DEL CARMEN</t>
  </si>
  <si>
    <t>PATRACA MORALES ASHLEY SHERLYN</t>
  </si>
  <si>
    <t>PUCHETA PEREZ JONATHAN</t>
  </si>
  <si>
    <t>REYES DE DIOS ITZEL DEL CARMEN</t>
  </si>
  <si>
    <t>SANCHEZ BARRAZA ANGEL DE JESÚS</t>
  </si>
  <si>
    <t>TEOBA COTO EDUARDO</t>
  </si>
  <si>
    <t>TEPOX DE JESUS ALEJANDRA</t>
  </si>
  <si>
    <t>XIMEO TEOBA CRISTHIAN URIEL</t>
  </si>
  <si>
    <t>CALCULO INTEGRAL</t>
  </si>
  <si>
    <t>201-A</t>
  </si>
  <si>
    <t>24 DE MARZODE 2023</t>
  </si>
  <si>
    <t>SANTOS HERNANDEZ EDUARDO</t>
  </si>
  <si>
    <t>221U0486</t>
  </si>
  <si>
    <t>CALCULO. INTEGRAL</t>
  </si>
  <si>
    <t>23 DE MARZO DE 2023</t>
  </si>
  <si>
    <t>FEBRERO JULIO 2023</t>
  </si>
  <si>
    <t>211-A</t>
  </si>
  <si>
    <t>IXBA FERNANDEZ OMAR</t>
  </si>
  <si>
    <t>221U0540</t>
  </si>
  <si>
    <t>221U0537</t>
  </si>
  <si>
    <t>BUSTAMANTE MARTINEZ ANDRES RODRIGO</t>
  </si>
  <si>
    <t>221U0529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</si>
</sst>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ourier New"/>
    </font>
    <font>
      <sz val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2" zoomScale="84" zoomScaleNormal="84" workbookViewId="0">
      <selection activeCell="J38" sqref="J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0" t="s">
        <v>92</v>
      </c>
      <c r="E4" s="40"/>
      <c r="F4" s="40"/>
      <c r="G4" s="40"/>
      <c r="I4" t="s">
        <v>1</v>
      </c>
      <c r="J4" s="41" t="s">
        <v>93</v>
      </c>
      <c r="K4" s="41"/>
      <c r="M4" t="s">
        <v>2</v>
      </c>
      <c r="N4" s="42" t="s">
        <v>94</v>
      </c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 t="s">
        <v>95</v>
      </c>
      <c r="E6" s="41"/>
      <c r="F6" s="41"/>
      <c r="G6" s="41"/>
      <c r="I6" s="33" t="s">
        <v>22</v>
      </c>
      <c r="J6" s="33"/>
      <c r="K6" s="34" t="s">
        <v>96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25</v>
      </c>
      <c r="D9" s="44" t="s">
        <v>24</v>
      </c>
      <c r="E9" s="44"/>
      <c r="F9" s="44"/>
      <c r="G9" s="44"/>
      <c r="H9" s="44"/>
      <c r="I9" s="44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14.285714285714286</v>
      </c>
    </row>
    <row r="10" spans="2:18" x14ac:dyDescent="0.25">
      <c r="B10" s="7">
        <f>B9+1</f>
        <v>2</v>
      </c>
      <c r="C10" s="7" t="s">
        <v>26</v>
      </c>
      <c r="D10" s="44" t="s">
        <v>27</v>
      </c>
      <c r="E10" s="44"/>
      <c r="F10" s="44"/>
      <c r="G10" s="44"/>
      <c r="H10" s="44"/>
      <c r="I10" s="44"/>
      <c r="J10" s="4">
        <v>90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12.857142857142858</v>
      </c>
    </row>
    <row r="11" spans="2:18" x14ac:dyDescent="0.25">
      <c r="B11" s="7">
        <f t="shared" ref="B11:B53" si="1">B10+1</f>
        <v>3</v>
      </c>
      <c r="C11" s="7" t="s">
        <v>28</v>
      </c>
      <c r="D11" s="44" t="s">
        <v>29</v>
      </c>
      <c r="E11" s="44"/>
      <c r="F11" s="44"/>
      <c r="G11" s="44"/>
      <c r="H11" s="44"/>
      <c r="I11" s="44"/>
      <c r="J11" s="4">
        <v>90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12.857142857142858</v>
      </c>
    </row>
    <row r="12" spans="2:18" x14ac:dyDescent="0.25">
      <c r="B12" s="7">
        <f t="shared" si="1"/>
        <v>4</v>
      </c>
      <c r="C12" s="7" t="s">
        <v>30</v>
      </c>
      <c r="D12" s="44" t="s">
        <v>31</v>
      </c>
      <c r="E12" s="44"/>
      <c r="F12" s="44"/>
      <c r="G12" s="44"/>
      <c r="H12" s="44"/>
      <c r="I12" s="44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12.857142857142858</v>
      </c>
    </row>
    <row r="13" spans="2:18" x14ac:dyDescent="0.25">
      <c r="B13" s="7">
        <f t="shared" si="1"/>
        <v>5</v>
      </c>
      <c r="C13" s="7" t="s">
        <v>32</v>
      </c>
      <c r="D13" s="44" t="s">
        <v>33</v>
      </c>
      <c r="E13" s="44"/>
      <c r="F13" s="44"/>
      <c r="G13" s="44"/>
      <c r="H13" s="44"/>
      <c r="I13" s="44"/>
      <c r="J13" s="4">
        <v>90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12.857142857142858</v>
      </c>
    </row>
    <row r="14" spans="2:18" x14ac:dyDescent="0.25">
      <c r="B14" s="7">
        <f t="shared" si="1"/>
        <v>6</v>
      </c>
      <c r="C14" s="7" t="s">
        <v>34</v>
      </c>
      <c r="D14" s="44" t="s">
        <v>35</v>
      </c>
      <c r="E14" s="44"/>
      <c r="F14" s="44"/>
      <c r="G14" s="44"/>
      <c r="H14" s="44"/>
      <c r="I14" s="44"/>
      <c r="J14" s="4">
        <v>20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2.8571428571428572</v>
      </c>
    </row>
    <row r="15" spans="2:18" x14ac:dyDescent="0.25">
      <c r="B15" s="7">
        <f t="shared" si="1"/>
        <v>7</v>
      </c>
      <c r="C15" s="7" t="s">
        <v>36</v>
      </c>
      <c r="D15" s="44" t="s">
        <v>37</v>
      </c>
      <c r="E15" s="44"/>
      <c r="F15" s="44"/>
      <c r="G15" s="44"/>
      <c r="H15" s="44"/>
      <c r="I15" s="44"/>
      <c r="J15" s="4">
        <v>80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11.428571428571429</v>
      </c>
    </row>
    <row r="16" spans="2:18" x14ac:dyDescent="0.25">
      <c r="B16" s="7">
        <f>B15+1</f>
        <v>8</v>
      </c>
      <c r="C16" s="7" t="s">
        <v>38</v>
      </c>
      <c r="D16" s="44" t="s">
        <v>39</v>
      </c>
      <c r="E16" s="44"/>
      <c r="F16" s="44"/>
      <c r="G16" s="44"/>
      <c r="H16" s="44"/>
      <c r="I16" s="44"/>
      <c r="J16" s="4">
        <v>90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12.857142857142858</v>
      </c>
    </row>
    <row r="17" spans="2:17" x14ac:dyDescent="0.25">
      <c r="B17" s="7">
        <f t="shared" si="1"/>
        <v>9</v>
      </c>
      <c r="C17" s="7" t="s">
        <v>40</v>
      </c>
      <c r="D17" s="44" t="s">
        <v>41</v>
      </c>
      <c r="E17" s="44"/>
      <c r="F17" s="44"/>
      <c r="G17" s="44"/>
      <c r="H17" s="44"/>
      <c r="I17" s="44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12.857142857142858</v>
      </c>
    </row>
    <row r="18" spans="2:17" x14ac:dyDescent="0.25">
      <c r="B18" s="7">
        <f t="shared" si="1"/>
        <v>10</v>
      </c>
      <c r="C18" s="7" t="s">
        <v>42</v>
      </c>
      <c r="D18" s="44" t="s">
        <v>43</v>
      </c>
      <c r="E18" s="44"/>
      <c r="F18" s="44"/>
      <c r="G18" s="44"/>
      <c r="H18" s="44"/>
      <c r="I18" s="44"/>
      <c r="J18" s="4">
        <v>90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12.857142857142858</v>
      </c>
    </row>
    <row r="19" spans="2:17" x14ac:dyDescent="0.25">
      <c r="B19" s="7">
        <f t="shared" si="1"/>
        <v>11</v>
      </c>
      <c r="C19" s="7" t="s">
        <v>44</v>
      </c>
      <c r="D19" s="44" t="s">
        <v>45</v>
      </c>
      <c r="E19" s="44"/>
      <c r="F19" s="44"/>
      <c r="G19" s="44"/>
      <c r="H19" s="44"/>
      <c r="I19" s="44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12.857142857142858</v>
      </c>
    </row>
    <row r="20" spans="2:17" x14ac:dyDescent="0.25">
      <c r="B20" s="7">
        <f t="shared" si="1"/>
        <v>12</v>
      </c>
      <c r="C20" s="7" t="s">
        <v>46</v>
      </c>
      <c r="D20" s="44" t="s">
        <v>47</v>
      </c>
      <c r="E20" s="44"/>
      <c r="F20" s="44"/>
      <c r="G20" s="44"/>
      <c r="H20" s="44"/>
      <c r="I20" s="44"/>
      <c r="J20" s="4">
        <v>90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12.857142857142858</v>
      </c>
    </row>
    <row r="21" spans="2:17" x14ac:dyDescent="0.25">
      <c r="B21" s="7">
        <f t="shared" si="1"/>
        <v>13</v>
      </c>
      <c r="C21" s="7" t="s">
        <v>48</v>
      </c>
      <c r="D21" s="44" t="s">
        <v>49</v>
      </c>
      <c r="E21" s="44"/>
      <c r="F21" s="44"/>
      <c r="G21" s="44"/>
      <c r="H21" s="44"/>
      <c r="I21" s="44"/>
      <c r="J21" s="4">
        <v>90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12.857142857142858</v>
      </c>
    </row>
    <row r="22" spans="2:17" x14ac:dyDescent="0.25">
      <c r="B22" s="7">
        <f t="shared" si="1"/>
        <v>14</v>
      </c>
      <c r="C22" s="7" t="s">
        <v>50</v>
      </c>
      <c r="D22" s="44" t="s">
        <v>51</v>
      </c>
      <c r="E22" s="44"/>
      <c r="F22" s="44"/>
      <c r="G22" s="44"/>
      <c r="H22" s="44"/>
      <c r="I22" s="44"/>
      <c r="J22" s="4">
        <v>90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12.857142857142858</v>
      </c>
    </row>
    <row r="23" spans="2:17" x14ac:dyDescent="0.25">
      <c r="B23" s="7">
        <f t="shared" si="1"/>
        <v>15</v>
      </c>
      <c r="C23" s="7" t="s">
        <v>52</v>
      </c>
      <c r="D23" s="44" t="s">
        <v>53</v>
      </c>
      <c r="E23" s="44"/>
      <c r="F23" s="44"/>
      <c r="G23" s="44"/>
      <c r="H23" s="44"/>
      <c r="I23" s="44"/>
      <c r="J23" s="4">
        <v>90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12.857142857142858</v>
      </c>
    </row>
    <row r="24" spans="2:17" x14ac:dyDescent="0.25">
      <c r="B24" s="7">
        <f t="shared" si="1"/>
        <v>16</v>
      </c>
      <c r="C24" s="7" t="s">
        <v>55</v>
      </c>
      <c r="D24" s="44" t="s">
        <v>54</v>
      </c>
      <c r="E24" s="44"/>
      <c r="F24" s="44"/>
      <c r="G24" s="44"/>
      <c r="H24" s="44"/>
      <c r="I24" s="44"/>
      <c r="J24" s="4">
        <v>90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12.857142857142858</v>
      </c>
    </row>
    <row r="25" spans="2:17" x14ac:dyDescent="0.25">
      <c r="B25" s="7">
        <f t="shared" si="1"/>
        <v>17</v>
      </c>
      <c r="C25" s="7" t="s">
        <v>56</v>
      </c>
      <c r="D25" s="44" t="s">
        <v>57</v>
      </c>
      <c r="E25" s="44"/>
      <c r="F25" s="44"/>
      <c r="G25" s="44"/>
      <c r="H25" s="44"/>
      <c r="I25" s="44"/>
      <c r="J25" s="4">
        <v>80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11.428571428571429</v>
      </c>
    </row>
    <row r="26" spans="2:17" x14ac:dyDescent="0.25">
      <c r="B26" s="7">
        <f t="shared" si="1"/>
        <v>18</v>
      </c>
      <c r="C26" s="7" t="s">
        <v>58</v>
      </c>
      <c r="D26" s="44" t="s">
        <v>59</v>
      </c>
      <c r="E26" s="44"/>
      <c r="F26" s="44"/>
      <c r="G26" s="44"/>
      <c r="H26" s="44"/>
      <c r="I26" s="44"/>
      <c r="J26" s="4">
        <v>80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11.428571428571429</v>
      </c>
    </row>
    <row r="27" spans="2:17" x14ac:dyDescent="0.25">
      <c r="B27" s="7">
        <f t="shared" si="1"/>
        <v>19</v>
      </c>
      <c r="C27" s="7" t="s">
        <v>60</v>
      </c>
      <c r="D27" s="44" t="s">
        <v>61</v>
      </c>
      <c r="E27" s="44"/>
      <c r="F27" s="44"/>
      <c r="G27" s="44"/>
      <c r="H27" s="44"/>
      <c r="I27" s="44"/>
      <c r="J27" s="19">
        <v>90</v>
      </c>
      <c r="K27" s="4"/>
      <c r="L27" s="4"/>
      <c r="M27" s="4"/>
      <c r="N27" s="4"/>
      <c r="O27" s="4"/>
      <c r="P27" s="4"/>
      <c r="Q27" s="14">
        <f t="shared" si="0"/>
        <v>12.857142857142858</v>
      </c>
    </row>
    <row r="28" spans="2:17" x14ac:dyDescent="0.25">
      <c r="B28" s="7">
        <f t="shared" si="1"/>
        <v>20</v>
      </c>
      <c r="C28" s="7" t="s">
        <v>62</v>
      </c>
      <c r="D28" s="44" t="s">
        <v>63</v>
      </c>
      <c r="E28" s="44"/>
      <c r="F28" s="44"/>
      <c r="G28" s="44"/>
      <c r="H28" s="44"/>
      <c r="I28" s="44"/>
      <c r="J28" s="19">
        <v>80</v>
      </c>
      <c r="K28" s="4"/>
      <c r="L28" s="4"/>
      <c r="M28" s="4"/>
      <c r="N28" s="4"/>
      <c r="O28" s="4"/>
      <c r="P28" s="4"/>
      <c r="Q28" s="14">
        <f t="shared" si="0"/>
        <v>11.428571428571429</v>
      </c>
    </row>
    <row r="29" spans="2:17" x14ac:dyDescent="0.25">
      <c r="B29" s="7">
        <f t="shared" si="1"/>
        <v>21</v>
      </c>
      <c r="C29" s="7" t="s">
        <v>64</v>
      </c>
      <c r="D29" s="44" t="s">
        <v>65</v>
      </c>
      <c r="E29" s="44"/>
      <c r="F29" s="44"/>
      <c r="G29" s="44"/>
      <c r="H29" s="44"/>
      <c r="I29" s="44"/>
      <c r="J29" s="19">
        <v>90</v>
      </c>
      <c r="K29" s="4"/>
      <c r="L29" s="4"/>
      <c r="M29" s="4"/>
      <c r="N29" s="4"/>
      <c r="O29" s="4"/>
      <c r="P29" s="4"/>
      <c r="Q29" s="14">
        <f t="shared" si="0"/>
        <v>12.857142857142858</v>
      </c>
    </row>
    <row r="30" spans="2:17" x14ac:dyDescent="0.25">
      <c r="B30" s="7">
        <f t="shared" si="1"/>
        <v>22</v>
      </c>
      <c r="C30" s="7" t="s">
        <v>66</v>
      </c>
      <c r="D30" s="44" t="s">
        <v>67</v>
      </c>
      <c r="E30" s="44"/>
      <c r="F30" s="44"/>
      <c r="G30" s="44"/>
      <c r="H30" s="44"/>
      <c r="I30" s="44"/>
      <c r="J30" s="19">
        <v>100</v>
      </c>
      <c r="K30" s="4"/>
      <c r="L30" s="4"/>
      <c r="M30" s="4"/>
      <c r="N30" s="4"/>
      <c r="O30" s="4"/>
      <c r="P30" s="4"/>
      <c r="Q30" s="14">
        <f t="shared" si="0"/>
        <v>14.285714285714286</v>
      </c>
    </row>
    <row r="31" spans="2:17" x14ac:dyDescent="0.25">
      <c r="B31" s="7">
        <f t="shared" si="1"/>
        <v>23</v>
      </c>
      <c r="C31" s="7" t="s">
        <v>68</v>
      </c>
      <c r="D31" s="44" t="s">
        <v>69</v>
      </c>
      <c r="E31" s="44"/>
      <c r="F31" s="44"/>
      <c r="G31" s="44"/>
      <c r="H31" s="44"/>
      <c r="I31" s="44"/>
      <c r="J31" s="19">
        <v>80</v>
      </c>
      <c r="K31" s="4"/>
      <c r="L31" s="4"/>
      <c r="M31" s="4"/>
      <c r="N31" s="4"/>
      <c r="O31" s="4"/>
      <c r="P31" s="4"/>
      <c r="Q31" s="14">
        <f t="shared" si="0"/>
        <v>11.428571428571429</v>
      </c>
    </row>
    <row r="32" spans="2:17" x14ac:dyDescent="0.25">
      <c r="B32" s="7">
        <f t="shared" si="1"/>
        <v>24</v>
      </c>
      <c r="C32" s="7" t="s">
        <v>71</v>
      </c>
      <c r="D32" s="44" t="s">
        <v>70</v>
      </c>
      <c r="E32" s="44"/>
      <c r="F32" s="44"/>
      <c r="G32" s="44"/>
      <c r="H32" s="44"/>
      <c r="I32" s="44"/>
      <c r="J32" s="19">
        <v>80</v>
      </c>
      <c r="K32" s="4"/>
      <c r="L32" s="4"/>
      <c r="M32" s="4"/>
      <c r="N32" s="4"/>
      <c r="O32" s="4"/>
      <c r="P32" s="4"/>
      <c r="Q32" s="14">
        <f t="shared" si="0"/>
        <v>11.428571428571429</v>
      </c>
    </row>
    <row r="33" spans="2:17" x14ac:dyDescent="0.25">
      <c r="B33" s="7">
        <f t="shared" si="1"/>
        <v>25</v>
      </c>
      <c r="C33" s="7" t="s">
        <v>72</v>
      </c>
      <c r="D33" s="44" t="s">
        <v>73</v>
      </c>
      <c r="E33" s="44"/>
      <c r="F33" s="44"/>
      <c r="G33" s="44"/>
      <c r="H33" s="44"/>
      <c r="I33" s="44"/>
      <c r="J33" s="19">
        <v>90</v>
      </c>
      <c r="K33" s="4"/>
      <c r="L33" s="4"/>
      <c r="M33" s="4"/>
      <c r="N33" s="4"/>
      <c r="O33" s="4"/>
      <c r="P33" s="4"/>
      <c r="Q33" s="14">
        <f t="shared" si="0"/>
        <v>12.857142857142858</v>
      </c>
    </row>
    <row r="34" spans="2:17" x14ac:dyDescent="0.25">
      <c r="B34" s="7">
        <f t="shared" si="1"/>
        <v>26</v>
      </c>
      <c r="C34" s="7" t="s">
        <v>75</v>
      </c>
      <c r="D34" s="44" t="s">
        <v>74</v>
      </c>
      <c r="E34" s="44"/>
      <c r="F34" s="44"/>
      <c r="G34" s="44"/>
      <c r="H34" s="44"/>
      <c r="I34" s="44"/>
      <c r="J34" s="19">
        <v>90</v>
      </c>
      <c r="K34" s="4"/>
      <c r="L34" s="4"/>
      <c r="M34" s="4"/>
      <c r="N34" s="4"/>
      <c r="O34" s="4"/>
      <c r="P34" s="4"/>
      <c r="Q34" s="14">
        <f t="shared" si="0"/>
        <v>12.857142857142858</v>
      </c>
    </row>
    <row r="35" spans="2:17" x14ac:dyDescent="0.25">
      <c r="B35" s="7">
        <f t="shared" si="1"/>
        <v>27</v>
      </c>
      <c r="C35" s="7" t="s">
        <v>76</v>
      </c>
      <c r="D35" s="44" t="s">
        <v>77</v>
      </c>
      <c r="E35" s="44"/>
      <c r="F35" s="44"/>
      <c r="G35" s="44"/>
      <c r="H35" s="44"/>
      <c r="I35" s="44"/>
      <c r="J35" s="19">
        <v>80</v>
      </c>
      <c r="K35" s="4"/>
      <c r="L35" s="4"/>
      <c r="M35" s="4"/>
      <c r="N35" s="4"/>
      <c r="O35" s="4"/>
      <c r="P35" s="4"/>
      <c r="Q35" s="14">
        <f t="shared" si="0"/>
        <v>11.428571428571429</v>
      </c>
    </row>
    <row r="36" spans="2:17" x14ac:dyDescent="0.25">
      <c r="B36" s="7">
        <f t="shared" si="1"/>
        <v>28</v>
      </c>
      <c r="C36" s="7" t="s">
        <v>78</v>
      </c>
      <c r="D36" s="44" t="s">
        <v>79</v>
      </c>
      <c r="E36" s="44"/>
      <c r="F36" s="44"/>
      <c r="G36" s="44"/>
      <c r="H36" s="44"/>
      <c r="I36" s="44"/>
      <c r="J36" s="4">
        <v>90</v>
      </c>
      <c r="K36" s="4"/>
      <c r="L36" s="4"/>
      <c r="M36" s="4"/>
      <c r="N36" s="4"/>
      <c r="O36" s="4"/>
      <c r="P36" s="4"/>
      <c r="Q36" s="14">
        <f t="shared" si="0"/>
        <v>12.857142857142858</v>
      </c>
    </row>
    <row r="37" spans="2:17" x14ac:dyDescent="0.25">
      <c r="B37" s="7">
        <f t="shared" si="1"/>
        <v>29</v>
      </c>
      <c r="C37" s="7" t="s">
        <v>81</v>
      </c>
      <c r="D37" s="44" t="s">
        <v>80</v>
      </c>
      <c r="E37" s="44"/>
      <c r="F37" s="44"/>
      <c r="G37" s="44"/>
      <c r="H37" s="44"/>
      <c r="I37" s="44"/>
      <c r="J37" s="4">
        <v>90</v>
      </c>
      <c r="K37" s="4"/>
      <c r="L37" s="4"/>
      <c r="M37" s="4"/>
      <c r="N37" s="4"/>
      <c r="O37" s="4"/>
      <c r="P37" s="4"/>
      <c r="Q37" s="14">
        <f t="shared" si="0"/>
        <v>12.857142857142858</v>
      </c>
    </row>
    <row r="38" spans="2:17" x14ac:dyDescent="0.25">
      <c r="B38" s="7">
        <f t="shared" si="1"/>
        <v>30</v>
      </c>
      <c r="C38" s="7" t="s">
        <v>82</v>
      </c>
      <c r="D38" s="44" t="s">
        <v>83</v>
      </c>
      <c r="E38" s="44"/>
      <c r="F38" s="44"/>
      <c r="G38" s="44"/>
      <c r="H38" s="44"/>
      <c r="I38" s="44"/>
      <c r="J38" s="4">
        <v>80</v>
      </c>
      <c r="K38" s="4"/>
      <c r="L38" s="4"/>
      <c r="M38" s="4"/>
      <c r="N38" s="4"/>
      <c r="O38" s="4"/>
      <c r="P38" s="4"/>
      <c r="Q38" s="14">
        <f t="shared" si="0"/>
        <v>11.428571428571429</v>
      </c>
    </row>
    <row r="39" spans="2:17" x14ac:dyDescent="0.25">
      <c r="B39" s="7">
        <f t="shared" si="1"/>
        <v>31</v>
      </c>
      <c r="C39" s="7" t="s">
        <v>85</v>
      </c>
      <c r="D39" s="44" t="s">
        <v>84</v>
      </c>
      <c r="E39" s="44"/>
      <c r="F39" s="44"/>
      <c r="G39" s="44"/>
      <c r="H39" s="44"/>
      <c r="I39" s="44"/>
      <c r="J39" s="4">
        <v>90</v>
      </c>
      <c r="K39" s="4"/>
      <c r="L39" s="4"/>
      <c r="M39" s="4"/>
      <c r="N39" s="4"/>
      <c r="O39" s="4"/>
      <c r="P39" s="4"/>
      <c r="Q39" s="14">
        <f t="shared" si="0"/>
        <v>12.857142857142858</v>
      </c>
    </row>
    <row r="40" spans="2:17" x14ac:dyDescent="0.25">
      <c r="B40" s="7">
        <f t="shared" si="1"/>
        <v>32</v>
      </c>
      <c r="C40" s="7" t="s">
        <v>86</v>
      </c>
      <c r="D40" s="44" t="s">
        <v>87</v>
      </c>
      <c r="E40" s="44"/>
      <c r="F40" s="44"/>
      <c r="G40" s="44"/>
      <c r="H40" s="44"/>
      <c r="I40" s="44"/>
      <c r="J40" s="4">
        <v>70</v>
      </c>
      <c r="K40" s="4"/>
      <c r="L40" s="4"/>
      <c r="M40" s="4"/>
      <c r="N40" s="4"/>
      <c r="O40" s="4"/>
      <c r="P40" s="4"/>
      <c r="Q40" s="14">
        <f t="shared" si="0"/>
        <v>10</v>
      </c>
    </row>
    <row r="41" spans="2:17" x14ac:dyDescent="0.25">
      <c r="B41" s="7">
        <f t="shared" si="1"/>
        <v>33</v>
      </c>
      <c r="C41" s="7" t="s">
        <v>88</v>
      </c>
      <c r="D41" s="44" t="s">
        <v>89</v>
      </c>
      <c r="E41" s="44"/>
      <c r="F41" s="44"/>
      <c r="G41" s="44"/>
      <c r="H41" s="44"/>
      <c r="I41" s="44"/>
      <c r="J41" s="4">
        <v>90</v>
      </c>
      <c r="K41" s="4"/>
      <c r="L41" s="4"/>
      <c r="M41" s="4"/>
      <c r="N41" s="4"/>
      <c r="O41" s="4"/>
      <c r="P41" s="4"/>
      <c r="Q41" s="14">
        <f t="shared" si="0"/>
        <v>12.857142857142858</v>
      </c>
    </row>
    <row r="42" spans="2:17" x14ac:dyDescent="0.25">
      <c r="B42" s="7">
        <f t="shared" si="1"/>
        <v>34</v>
      </c>
      <c r="C42" s="7" t="s">
        <v>90</v>
      </c>
      <c r="D42" s="44" t="s">
        <v>91</v>
      </c>
      <c r="E42" s="44"/>
      <c r="F42" s="44"/>
      <c r="G42" s="44"/>
      <c r="H42" s="44"/>
      <c r="I42" s="44"/>
      <c r="J42" s="4">
        <v>0</v>
      </c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6"/>
      <c r="E49" s="46"/>
      <c r="F49" s="46"/>
      <c r="G49" s="46"/>
      <c r="H49" s="46"/>
      <c r="I49" s="46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6"/>
      <c r="E50" s="46"/>
      <c r="F50" s="46"/>
      <c r="G50" s="46"/>
      <c r="H50" s="46"/>
      <c r="I50" s="46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6"/>
      <c r="E51" s="46"/>
      <c r="F51" s="46"/>
      <c r="G51" s="46"/>
      <c r="H51" s="46"/>
      <c r="I51" s="46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6"/>
      <c r="E52" s="46"/>
      <c r="F52" s="46"/>
      <c r="G52" s="46"/>
      <c r="H52" s="46"/>
      <c r="I52" s="46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0"/>
      <c r="H54" s="36" t="s">
        <v>19</v>
      </c>
      <c r="I54" s="36"/>
      <c r="J54" s="23">
        <f t="shared" ref="J54:P54" si="3">COUNTIF(J9:J53,"&gt;=70")</f>
        <v>32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32"/>
      <c r="D55" s="32"/>
      <c r="E55" s="11"/>
      <c r="H55" s="37" t="s">
        <v>20</v>
      </c>
      <c r="I55" s="37"/>
      <c r="J55" s="24">
        <f t="shared" ref="J55:Q55" si="4">COUNTIF(J9:J53,"&lt;70")</f>
        <v>2</v>
      </c>
      <c r="K55" s="24">
        <f t="shared" si="4"/>
        <v>18</v>
      </c>
      <c r="L55" s="24">
        <f t="shared" si="4"/>
        <v>18</v>
      </c>
      <c r="M55" s="24">
        <f t="shared" si="4"/>
        <v>18</v>
      </c>
      <c r="N55" s="24">
        <f t="shared" si="4"/>
        <v>18</v>
      </c>
      <c r="O55" s="24">
        <f t="shared" si="4"/>
        <v>18</v>
      </c>
      <c r="P55" s="24">
        <f t="shared" si="4"/>
        <v>18</v>
      </c>
      <c r="Q55" s="24">
        <f t="shared" si="4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 t="shared" ref="J56:Q56" si="5">COUNT(J9:J53)</f>
        <v>34</v>
      </c>
      <c r="K56" s="24">
        <f t="shared" si="5"/>
        <v>18</v>
      </c>
      <c r="L56" s="24">
        <f t="shared" si="5"/>
        <v>18</v>
      </c>
      <c r="M56" s="24">
        <f t="shared" si="5"/>
        <v>18</v>
      </c>
      <c r="N56" s="24">
        <f t="shared" si="5"/>
        <v>18</v>
      </c>
      <c r="O56" s="24">
        <f t="shared" si="5"/>
        <v>18</v>
      </c>
      <c r="P56" s="24">
        <f t="shared" si="5"/>
        <v>18</v>
      </c>
      <c r="Q56" s="24">
        <f t="shared" si="5"/>
        <v>45</v>
      </c>
    </row>
    <row r="57" spans="2:17" x14ac:dyDescent="0.25">
      <c r="C57" s="32"/>
      <c r="D57" s="32"/>
      <c r="E57" s="10"/>
      <c r="F57" s="12"/>
      <c r="H57" s="38" t="s">
        <v>16</v>
      </c>
      <c r="I57" s="38"/>
      <c r="J57" s="25">
        <f>J54/J56</f>
        <v>0.94117647058823528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2"/>
      <c r="D58" s="32"/>
      <c r="E58" s="10"/>
      <c r="F58" s="12"/>
      <c r="H58" s="38" t="s">
        <v>17</v>
      </c>
      <c r="I58" s="38"/>
      <c r="J58" s="25">
        <f>J55/J56</f>
        <v>5.8823529411764705E-2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2"/>
      <c r="D59" s="32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3" zoomScale="84" zoomScaleNormal="84" workbookViewId="0">
      <selection activeCell="J44" sqref="J4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40" t="s">
        <v>201</v>
      </c>
      <c r="E4" s="40"/>
      <c r="F4" s="40"/>
      <c r="G4" s="40"/>
      <c r="I4" t="s">
        <v>1</v>
      </c>
      <c r="J4" s="41" t="s">
        <v>93</v>
      </c>
      <c r="K4" s="41"/>
      <c r="M4" t="s">
        <v>2</v>
      </c>
      <c r="N4" s="42" t="s">
        <v>202</v>
      </c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 t="s">
        <v>203</v>
      </c>
      <c r="E6" s="41"/>
      <c r="F6" s="41"/>
      <c r="G6" s="41"/>
      <c r="I6" s="33" t="s">
        <v>22</v>
      </c>
      <c r="J6" s="33"/>
      <c r="K6" s="34" t="s">
        <v>96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28">
        <v>1</v>
      </c>
      <c r="C9" s="28" t="s">
        <v>25</v>
      </c>
      <c r="D9" s="44" t="s">
        <v>24</v>
      </c>
      <c r="E9" s="44"/>
      <c r="F9" s="44"/>
      <c r="G9" s="44"/>
      <c r="H9" s="44"/>
      <c r="I9" s="44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28">
        <f>B9+1</f>
        <v>2</v>
      </c>
      <c r="C10" s="28" t="s">
        <v>26</v>
      </c>
      <c r="D10" s="44" t="s">
        <v>27</v>
      </c>
      <c r="E10" s="44"/>
      <c r="F10" s="44"/>
      <c r="G10" s="44"/>
      <c r="H10" s="44"/>
      <c r="I10" s="44"/>
      <c r="J10" s="19">
        <v>80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11.428571428571429</v>
      </c>
    </row>
    <row r="11" spans="2:18" x14ac:dyDescent="0.25">
      <c r="B11" s="28">
        <f t="shared" ref="B11:B42" si="1">B10+1</f>
        <v>3</v>
      </c>
      <c r="C11" s="28" t="s">
        <v>28</v>
      </c>
      <c r="D11" s="44" t="s">
        <v>29</v>
      </c>
      <c r="E11" s="44"/>
      <c r="F11" s="44"/>
      <c r="G11" s="44"/>
      <c r="H11" s="44"/>
      <c r="I11" s="44"/>
      <c r="J11" s="19">
        <v>90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12.857142857142858</v>
      </c>
    </row>
    <row r="12" spans="2:18" x14ac:dyDescent="0.25">
      <c r="B12" s="28">
        <f t="shared" si="1"/>
        <v>4</v>
      </c>
      <c r="C12" s="28" t="s">
        <v>30</v>
      </c>
      <c r="D12" s="44" t="s">
        <v>31</v>
      </c>
      <c r="E12" s="44"/>
      <c r="F12" s="44"/>
      <c r="G12" s="44"/>
      <c r="H12" s="44"/>
      <c r="I12" s="44"/>
      <c r="J12" s="19">
        <v>80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11.428571428571429</v>
      </c>
    </row>
    <row r="13" spans="2:18" x14ac:dyDescent="0.25">
      <c r="B13" s="28">
        <f t="shared" si="1"/>
        <v>5</v>
      </c>
      <c r="C13" s="28" t="s">
        <v>32</v>
      </c>
      <c r="D13" s="44" t="s">
        <v>33</v>
      </c>
      <c r="E13" s="44"/>
      <c r="F13" s="44"/>
      <c r="G13" s="44"/>
      <c r="H13" s="44"/>
      <c r="I13" s="44"/>
      <c r="J13" s="19">
        <v>80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11.428571428571429</v>
      </c>
    </row>
    <row r="14" spans="2:18" x14ac:dyDescent="0.25">
      <c r="B14" s="28">
        <f t="shared" si="1"/>
        <v>6</v>
      </c>
      <c r="C14" s="28" t="s">
        <v>34</v>
      </c>
      <c r="D14" s="44" t="s">
        <v>35</v>
      </c>
      <c r="E14" s="44"/>
      <c r="F14" s="44"/>
      <c r="G14" s="44"/>
      <c r="H14" s="44"/>
      <c r="I14" s="44"/>
      <c r="J14" s="19">
        <v>80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11.428571428571429</v>
      </c>
    </row>
    <row r="15" spans="2:18" x14ac:dyDescent="0.25">
      <c r="B15" s="28">
        <f t="shared" si="1"/>
        <v>7</v>
      </c>
      <c r="C15" s="28" t="s">
        <v>36</v>
      </c>
      <c r="D15" s="44" t="s">
        <v>37</v>
      </c>
      <c r="E15" s="44"/>
      <c r="F15" s="44"/>
      <c r="G15" s="44"/>
      <c r="H15" s="44"/>
      <c r="I15" s="44"/>
      <c r="J15" s="19">
        <v>80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11.428571428571429</v>
      </c>
    </row>
    <row r="16" spans="2:18" x14ac:dyDescent="0.25">
      <c r="B16" s="28">
        <f>B15+1</f>
        <v>8</v>
      </c>
      <c r="C16" s="28" t="s">
        <v>38</v>
      </c>
      <c r="D16" s="44" t="s">
        <v>39</v>
      </c>
      <c r="E16" s="44"/>
      <c r="F16" s="44"/>
      <c r="G16" s="44"/>
      <c r="H16" s="44"/>
      <c r="I16" s="44"/>
      <c r="J16" s="19">
        <v>80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11.428571428571429</v>
      </c>
    </row>
    <row r="17" spans="2:17" x14ac:dyDescent="0.25">
      <c r="B17" s="28">
        <f t="shared" si="1"/>
        <v>9</v>
      </c>
      <c r="C17" s="28" t="s">
        <v>40</v>
      </c>
      <c r="D17" s="44" t="s">
        <v>41</v>
      </c>
      <c r="E17" s="44"/>
      <c r="F17" s="44"/>
      <c r="G17" s="44"/>
      <c r="H17" s="44"/>
      <c r="I17" s="44"/>
      <c r="J17" s="19">
        <v>80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11.428571428571429</v>
      </c>
    </row>
    <row r="18" spans="2:17" x14ac:dyDescent="0.25">
      <c r="B18" s="28">
        <f t="shared" si="1"/>
        <v>10</v>
      </c>
      <c r="C18" s="28" t="s">
        <v>42</v>
      </c>
      <c r="D18" s="44" t="s">
        <v>43</v>
      </c>
      <c r="E18" s="44"/>
      <c r="F18" s="44"/>
      <c r="G18" s="44"/>
      <c r="H18" s="44"/>
      <c r="I18" s="44"/>
      <c r="J18" s="19">
        <v>80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11.428571428571429</v>
      </c>
    </row>
    <row r="19" spans="2:17" x14ac:dyDescent="0.25">
      <c r="B19" s="28">
        <f t="shared" si="1"/>
        <v>11</v>
      </c>
      <c r="C19" s="28" t="s">
        <v>44</v>
      </c>
      <c r="D19" s="44" t="s">
        <v>45</v>
      </c>
      <c r="E19" s="44"/>
      <c r="F19" s="44"/>
      <c r="G19" s="44"/>
      <c r="H19" s="44"/>
      <c r="I19" s="44"/>
      <c r="J19" s="19">
        <v>80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11.428571428571429</v>
      </c>
    </row>
    <row r="20" spans="2:17" x14ac:dyDescent="0.25">
      <c r="B20" s="28">
        <f t="shared" si="1"/>
        <v>12</v>
      </c>
      <c r="C20" s="28" t="s">
        <v>46</v>
      </c>
      <c r="D20" s="44" t="s">
        <v>47</v>
      </c>
      <c r="E20" s="44"/>
      <c r="F20" s="44"/>
      <c r="G20" s="44"/>
      <c r="H20" s="44"/>
      <c r="I20" s="44"/>
      <c r="J20" s="19">
        <v>80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11.428571428571429</v>
      </c>
    </row>
    <row r="21" spans="2:17" x14ac:dyDescent="0.25">
      <c r="B21" s="28">
        <f t="shared" si="1"/>
        <v>13</v>
      </c>
      <c r="C21" s="28" t="s">
        <v>48</v>
      </c>
      <c r="D21" s="44" t="s">
        <v>49</v>
      </c>
      <c r="E21" s="44"/>
      <c r="F21" s="44"/>
      <c r="G21" s="44"/>
      <c r="H21" s="44"/>
      <c r="I21" s="44"/>
      <c r="J21" s="19">
        <v>80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11.428571428571429</v>
      </c>
    </row>
    <row r="22" spans="2:17" x14ac:dyDescent="0.25">
      <c r="B22" s="28">
        <f t="shared" si="1"/>
        <v>14</v>
      </c>
      <c r="C22" s="28" t="s">
        <v>50</v>
      </c>
      <c r="D22" s="44" t="s">
        <v>51</v>
      </c>
      <c r="E22" s="44"/>
      <c r="F22" s="44"/>
      <c r="G22" s="44"/>
      <c r="H22" s="44"/>
      <c r="I22" s="44"/>
      <c r="J22" s="19">
        <v>80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11.428571428571429</v>
      </c>
    </row>
    <row r="23" spans="2:17" x14ac:dyDescent="0.25">
      <c r="B23" s="28">
        <f t="shared" si="1"/>
        <v>15</v>
      </c>
      <c r="C23" s="28" t="s">
        <v>52</v>
      </c>
      <c r="D23" s="44" t="s">
        <v>53</v>
      </c>
      <c r="E23" s="44"/>
      <c r="F23" s="44"/>
      <c r="G23" s="44"/>
      <c r="H23" s="44"/>
      <c r="I23" s="44"/>
      <c r="J23" s="19">
        <v>80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11.428571428571429</v>
      </c>
    </row>
    <row r="24" spans="2:17" x14ac:dyDescent="0.25">
      <c r="B24" s="28">
        <f t="shared" si="1"/>
        <v>16</v>
      </c>
      <c r="C24" s="28" t="s">
        <v>55</v>
      </c>
      <c r="D24" s="44" t="s">
        <v>54</v>
      </c>
      <c r="E24" s="44"/>
      <c r="F24" s="44"/>
      <c r="G24" s="44"/>
      <c r="H24" s="44"/>
      <c r="I24" s="44"/>
      <c r="J24" s="19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11.428571428571429</v>
      </c>
    </row>
    <row r="25" spans="2:17" x14ac:dyDescent="0.25">
      <c r="B25" s="28">
        <f t="shared" si="1"/>
        <v>17</v>
      </c>
      <c r="C25" s="28" t="s">
        <v>56</v>
      </c>
      <c r="D25" s="44" t="s">
        <v>57</v>
      </c>
      <c r="E25" s="44"/>
      <c r="F25" s="44"/>
      <c r="G25" s="44"/>
      <c r="H25" s="44"/>
      <c r="I25" s="44"/>
      <c r="J25" s="19">
        <v>80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 x14ac:dyDescent="0.25">
      <c r="B26" s="28">
        <f t="shared" si="1"/>
        <v>18</v>
      </c>
      <c r="C26" s="28" t="s">
        <v>58</v>
      </c>
      <c r="D26" s="44" t="s">
        <v>59</v>
      </c>
      <c r="E26" s="44"/>
      <c r="F26" s="44"/>
      <c r="G26" s="44"/>
      <c r="H26" s="44"/>
      <c r="I26" s="44"/>
      <c r="J26" s="19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 x14ac:dyDescent="0.25">
      <c r="B27" s="28">
        <f t="shared" si="1"/>
        <v>19</v>
      </c>
      <c r="C27" s="28" t="s">
        <v>60</v>
      </c>
      <c r="D27" s="44" t="s">
        <v>61</v>
      </c>
      <c r="E27" s="44"/>
      <c r="F27" s="44"/>
      <c r="G27" s="44"/>
      <c r="H27" s="44"/>
      <c r="I27" s="44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28">
        <f t="shared" si="1"/>
        <v>20</v>
      </c>
      <c r="C28" s="28" t="s">
        <v>62</v>
      </c>
      <c r="D28" s="44" t="s">
        <v>63</v>
      </c>
      <c r="E28" s="44"/>
      <c r="F28" s="44"/>
      <c r="G28" s="44"/>
      <c r="H28" s="44"/>
      <c r="I28" s="44"/>
      <c r="J28" s="19">
        <v>80</v>
      </c>
      <c r="K28" s="19"/>
      <c r="L28" s="19"/>
      <c r="M28" s="19"/>
      <c r="N28" s="19"/>
      <c r="O28" s="19"/>
      <c r="P28" s="19"/>
      <c r="Q28" s="14">
        <f t="shared" si="0"/>
        <v>11.428571428571429</v>
      </c>
    </row>
    <row r="29" spans="2:17" x14ac:dyDescent="0.25">
      <c r="B29" s="28">
        <f t="shared" si="1"/>
        <v>21</v>
      </c>
      <c r="C29" s="28" t="s">
        <v>64</v>
      </c>
      <c r="D29" s="44" t="s">
        <v>65</v>
      </c>
      <c r="E29" s="44"/>
      <c r="F29" s="44"/>
      <c r="G29" s="44"/>
      <c r="H29" s="44"/>
      <c r="I29" s="44"/>
      <c r="J29" s="19">
        <v>80</v>
      </c>
      <c r="K29" s="19"/>
      <c r="L29" s="19"/>
      <c r="M29" s="19"/>
      <c r="N29" s="19"/>
      <c r="O29" s="19"/>
      <c r="P29" s="19"/>
      <c r="Q29" s="14">
        <f t="shared" si="0"/>
        <v>11.428571428571429</v>
      </c>
    </row>
    <row r="30" spans="2:17" x14ac:dyDescent="0.25">
      <c r="B30" s="28">
        <f t="shared" si="1"/>
        <v>22</v>
      </c>
      <c r="C30" s="28" t="s">
        <v>66</v>
      </c>
      <c r="D30" s="44" t="s">
        <v>67</v>
      </c>
      <c r="E30" s="44"/>
      <c r="F30" s="44"/>
      <c r="G30" s="44"/>
      <c r="H30" s="44"/>
      <c r="I30" s="44"/>
      <c r="J30" s="19">
        <v>80</v>
      </c>
      <c r="K30" s="19"/>
      <c r="L30" s="19"/>
      <c r="M30" s="19"/>
      <c r="N30" s="19"/>
      <c r="O30" s="19"/>
      <c r="P30" s="19"/>
      <c r="Q30" s="14">
        <f t="shared" si="0"/>
        <v>11.428571428571429</v>
      </c>
    </row>
    <row r="31" spans="2:17" x14ac:dyDescent="0.25">
      <c r="B31" s="28">
        <f t="shared" si="1"/>
        <v>23</v>
      </c>
      <c r="C31" s="28" t="s">
        <v>68</v>
      </c>
      <c r="D31" s="44" t="s">
        <v>69</v>
      </c>
      <c r="E31" s="44"/>
      <c r="F31" s="44"/>
      <c r="G31" s="44"/>
      <c r="H31" s="44"/>
      <c r="I31" s="44"/>
      <c r="J31" s="19">
        <v>80</v>
      </c>
      <c r="K31" s="19"/>
      <c r="L31" s="19"/>
      <c r="M31" s="19"/>
      <c r="N31" s="19"/>
      <c r="O31" s="19"/>
      <c r="P31" s="19"/>
      <c r="Q31" s="14">
        <f t="shared" si="0"/>
        <v>11.428571428571429</v>
      </c>
    </row>
    <row r="32" spans="2:17" x14ac:dyDescent="0.25">
      <c r="B32" s="28">
        <f t="shared" si="1"/>
        <v>24</v>
      </c>
      <c r="C32" s="28" t="s">
        <v>71</v>
      </c>
      <c r="D32" s="44" t="s">
        <v>70</v>
      </c>
      <c r="E32" s="44"/>
      <c r="F32" s="44"/>
      <c r="G32" s="44"/>
      <c r="H32" s="44"/>
      <c r="I32" s="44"/>
      <c r="J32" s="19">
        <v>80</v>
      </c>
      <c r="K32" s="19"/>
      <c r="L32" s="19"/>
      <c r="M32" s="19"/>
      <c r="N32" s="19"/>
      <c r="O32" s="19"/>
      <c r="P32" s="19"/>
      <c r="Q32" s="14">
        <f t="shared" si="0"/>
        <v>11.428571428571429</v>
      </c>
    </row>
    <row r="33" spans="2:17" x14ac:dyDescent="0.25">
      <c r="B33" s="28">
        <f t="shared" si="1"/>
        <v>25</v>
      </c>
      <c r="C33" s="28" t="s">
        <v>72</v>
      </c>
      <c r="D33" s="44" t="s">
        <v>73</v>
      </c>
      <c r="E33" s="44"/>
      <c r="F33" s="44"/>
      <c r="G33" s="44"/>
      <c r="H33" s="44"/>
      <c r="I33" s="44"/>
      <c r="J33" s="19">
        <v>80</v>
      </c>
      <c r="K33" s="19"/>
      <c r="L33" s="19"/>
      <c r="M33" s="19"/>
      <c r="N33" s="19"/>
      <c r="O33" s="19"/>
      <c r="P33" s="19"/>
      <c r="Q33" s="14">
        <f t="shared" si="0"/>
        <v>11.428571428571429</v>
      </c>
    </row>
    <row r="34" spans="2:17" x14ac:dyDescent="0.25">
      <c r="B34" s="28">
        <f t="shared" si="1"/>
        <v>26</v>
      </c>
      <c r="C34" s="28" t="s">
        <v>75</v>
      </c>
      <c r="D34" s="44" t="s">
        <v>74</v>
      </c>
      <c r="E34" s="44"/>
      <c r="F34" s="44"/>
      <c r="G34" s="44"/>
      <c r="H34" s="44"/>
      <c r="I34" s="44"/>
      <c r="J34" s="19">
        <v>80</v>
      </c>
      <c r="K34" s="19"/>
      <c r="L34" s="19"/>
      <c r="M34" s="19"/>
      <c r="N34" s="19"/>
      <c r="O34" s="19"/>
      <c r="P34" s="19"/>
      <c r="Q34" s="14">
        <f t="shared" si="0"/>
        <v>11.428571428571429</v>
      </c>
    </row>
    <row r="35" spans="2:17" x14ac:dyDescent="0.25">
      <c r="B35" s="28">
        <f t="shared" si="1"/>
        <v>27</v>
      </c>
      <c r="C35" s="28" t="s">
        <v>76</v>
      </c>
      <c r="D35" s="44" t="s">
        <v>77</v>
      </c>
      <c r="E35" s="44"/>
      <c r="F35" s="44"/>
      <c r="G35" s="44"/>
      <c r="H35" s="44"/>
      <c r="I35" s="44"/>
      <c r="J35" s="19">
        <v>80</v>
      </c>
      <c r="K35" s="19"/>
      <c r="L35" s="19"/>
      <c r="M35" s="19"/>
      <c r="N35" s="19"/>
      <c r="O35" s="19"/>
      <c r="P35" s="19"/>
      <c r="Q35" s="14">
        <f t="shared" si="0"/>
        <v>11.428571428571429</v>
      </c>
    </row>
    <row r="36" spans="2:17" x14ac:dyDescent="0.25">
      <c r="B36" s="28">
        <f t="shared" si="1"/>
        <v>28</v>
      </c>
      <c r="C36" s="28" t="s">
        <v>78</v>
      </c>
      <c r="D36" s="44" t="s">
        <v>79</v>
      </c>
      <c r="E36" s="44"/>
      <c r="F36" s="44"/>
      <c r="G36" s="44"/>
      <c r="H36" s="44"/>
      <c r="I36" s="44"/>
      <c r="J36" s="19">
        <v>20</v>
      </c>
      <c r="K36" s="19"/>
      <c r="L36" s="19"/>
      <c r="M36" s="19"/>
      <c r="N36" s="19"/>
      <c r="O36" s="19"/>
      <c r="P36" s="19"/>
      <c r="Q36" s="14">
        <f t="shared" si="0"/>
        <v>2.8571428571428572</v>
      </c>
    </row>
    <row r="37" spans="2:17" x14ac:dyDescent="0.25">
      <c r="B37" s="28">
        <f t="shared" si="1"/>
        <v>29</v>
      </c>
      <c r="C37" s="28" t="s">
        <v>81</v>
      </c>
      <c r="D37" s="44" t="s">
        <v>80</v>
      </c>
      <c r="E37" s="44"/>
      <c r="F37" s="44"/>
      <c r="G37" s="44"/>
      <c r="H37" s="44"/>
      <c r="I37" s="44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28">
        <f t="shared" si="1"/>
        <v>30</v>
      </c>
      <c r="C38" s="28" t="s">
        <v>82</v>
      </c>
      <c r="D38" s="44" t="s">
        <v>83</v>
      </c>
      <c r="E38" s="44"/>
      <c r="F38" s="44"/>
      <c r="G38" s="44"/>
      <c r="H38" s="44"/>
      <c r="I38" s="44"/>
      <c r="J38" s="19">
        <v>80</v>
      </c>
      <c r="K38" s="19"/>
      <c r="L38" s="19"/>
      <c r="M38" s="19"/>
      <c r="N38" s="19"/>
      <c r="O38" s="19"/>
      <c r="P38" s="19"/>
      <c r="Q38" s="14">
        <f t="shared" si="0"/>
        <v>11.428571428571429</v>
      </c>
    </row>
    <row r="39" spans="2:17" x14ac:dyDescent="0.25">
      <c r="B39" s="28">
        <f t="shared" si="1"/>
        <v>31</v>
      </c>
      <c r="C39" s="28" t="s">
        <v>85</v>
      </c>
      <c r="D39" s="44" t="s">
        <v>84</v>
      </c>
      <c r="E39" s="44"/>
      <c r="F39" s="44"/>
      <c r="G39" s="44"/>
      <c r="H39" s="44"/>
      <c r="I39" s="44"/>
      <c r="J39" s="19">
        <v>80</v>
      </c>
      <c r="K39" s="19"/>
      <c r="L39" s="19"/>
      <c r="M39" s="19"/>
      <c r="N39" s="19"/>
      <c r="O39" s="19"/>
      <c r="P39" s="19"/>
      <c r="Q39" s="14">
        <f t="shared" si="0"/>
        <v>11.428571428571429</v>
      </c>
    </row>
    <row r="40" spans="2:17" x14ac:dyDescent="0.25">
      <c r="B40" s="28">
        <f t="shared" si="1"/>
        <v>32</v>
      </c>
      <c r="C40" s="28" t="s">
        <v>86</v>
      </c>
      <c r="D40" s="44" t="s">
        <v>87</v>
      </c>
      <c r="E40" s="44"/>
      <c r="F40" s="44"/>
      <c r="G40" s="44"/>
      <c r="H40" s="44"/>
      <c r="I40" s="44"/>
      <c r="J40" s="19">
        <v>30</v>
      </c>
      <c r="K40" s="19"/>
      <c r="L40" s="19"/>
      <c r="M40" s="19"/>
      <c r="N40" s="19"/>
      <c r="O40" s="19"/>
      <c r="P40" s="19"/>
      <c r="Q40" s="14">
        <f t="shared" si="0"/>
        <v>4.2857142857142856</v>
      </c>
    </row>
    <row r="41" spans="2:17" x14ac:dyDescent="0.25">
      <c r="B41" s="28">
        <f t="shared" si="1"/>
        <v>33</v>
      </c>
      <c r="C41" s="28" t="s">
        <v>88</v>
      </c>
      <c r="D41" s="44" t="s">
        <v>89</v>
      </c>
      <c r="E41" s="44"/>
      <c r="F41" s="44"/>
      <c r="G41" s="44"/>
      <c r="H41" s="44"/>
      <c r="I41" s="44"/>
      <c r="J41" s="19">
        <v>30</v>
      </c>
      <c r="K41" s="19"/>
      <c r="L41" s="19"/>
      <c r="M41" s="19"/>
      <c r="N41" s="19"/>
      <c r="O41" s="19"/>
      <c r="P41" s="19"/>
      <c r="Q41" s="14">
        <f t="shared" si="0"/>
        <v>4.2857142857142856</v>
      </c>
    </row>
    <row r="42" spans="2:17" x14ac:dyDescent="0.25">
      <c r="B42" s="28">
        <f t="shared" si="1"/>
        <v>34</v>
      </c>
      <c r="C42" s="28" t="s">
        <v>90</v>
      </c>
      <c r="D42" s="44" t="s">
        <v>91</v>
      </c>
      <c r="E42" s="44"/>
      <c r="F42" s="44"/>
      <c r="G42" s="44"/>
      <c r="H42" s="44"/>
      <c r="I42" s="44"/>
      <c r="J42" s="19">
        <v>0</v>
      </c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ref="B43:B53" si="2">B42+1</f>
        <v>35</v>
      </c>
      <c r="C43" s="18" t="s">
        <v>200</v>
      </c>
      <c r="D43" s="44" t="s">
        <v>199</v>
      </c>
      <c r="E43" s="44"/>
      <c r="F43" s="44"/>
      <c r="G43" s="44"/>
      <c r="H43" s="44"/>
      <c r="I43" s="44"/>
      <c r="J43" s="19">
        <v>80</v>
      </c>
      <c r="K43" s="19"/>
      <c r="L43" s="19"/>
      <c r="M43" s="19"/>
      <c r="N43" s="19"/>
      <c r="O43" s="19"/>
      <c r="P43" s="19"/>
      <c r="Q43" s="14">
        <f t="shared" si="0"/>
        <v>11.428571428571429</v>
      </c>
    </row>
    <row r="44" spans="2:17" x14ac:dyDescent="0.25">
      <c r="B44" s="18">
        <f t="shared" si="2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2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2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2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2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2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2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2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2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2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2"/>
      <c r="D54" s="32"/>
      <c r="E54" s="17"/>
      <c r="H54" s="36" t="s">
        <v>19</v>
      </c>
      <c r="I54" s="36"/>
      <c r="J54" s="23">
        <f>COUNTIF(J9:J53,"&gt;=70")</f>
        <v>31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32"/>
      <c r="D55" s="32"/>
      <c r="E55" s="21"/>
      <c r="H55" s="37" t="s">
        <v>20</v>
      </c>
      <c r="I55" s="37"/>
      <c r="J55" s="24">
        <f>COUNTIF(J9:J53,"&lt;70")</f>
        <v>4</v>
      </c>
      <c r="K55" s="24">
        <f t="shared" ref="K55:Q55" si="6">COUNTIF(K9:K53,"&lt;70")</f>
        <v>18</v>
      </c>
      <c r="L55" s="24">
        <f t="shared" si="6"/>
        <v>18</v>
      </c>
      <c r="M55" s="24">
        <f t="shared" si="6"/>
        <v>18</v>
      </c>
      <c r="N55" s="24">
        <f t="shared" si="6"/>
        <v>18</v>
      </c>
      <c r="O55" s="24">
        <f t="shared" si="6"/>
        <v>18</v>
      </c>
      <c r="P55" s="24">
        <f t="shared" si="6"/>
        <v>18</v>
      </c>
      <c r="Q55" s="24">
        <f t="shared" si="6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35</v>
      </c>
      <c r="K56" s="24">
        <f t="shared" ref="K56:Q56" si="7">COUNT(K9:K53)</f>
        <v>18</v>
      </c>
      <c r="L56" s="24">
        <f t="shared" si="7"/>
        <v>18</v>
      </c>
      <c r="M56" s="24">
        <f t="shared" si="7"/>
        <v>18</v>
      </c>
      <c r="N56" s="24">
        <f t="shared" si="7"/>
        <v>18</v>
      </c>
      <c r="O56" s="24">
        <f t="shared" si="7"/>
        <v>18</v>
      </c>
      <c r="P56" s="24">
        <f t="shared" si="7"/>
        <v>18</v>
      </c>
      <c r="Q56" s="24">
        <f t="shared" si="7"/>
        <v>45</v>
      </c>
    </row>
    <row r="57" spans="2:17" x14ac:dyDescent="0.25">
      <c r="C57" s="32"/>
      <c r="D57" s="32"/>
      <c r="E57" s="17"/>
      <c r="F57" s="12"/>
      <c r="H57" s="38" t="s">
        <v>16</v>
      </c>
      <c r="I57" s="38"/>
      <c r="J57" s="25">
        <f>J54/J56</f>
        <v>0.88571428571428568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32"/>
      <c r="D58" s="32"/>
      <c r="E58" s="17"/>
      <c r="F58" s="12"/>
      <c r="H58" s="38" t="s">
        <v>17</v>
      </c>
      <c r="I58" s="38"/>
      <c r="J58" s="25">
        <f>J55/J56</f>
        <v>0.11428571428571428</v>
      </c>
      <c r="K58" s="25">
        <f t="shared" ref="K58:Q58" si="9">K55/K56</f>
        <v>1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J25" sqref="J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40" t="s">
        <v>92</v>
      </c>
      <c r="E4" s="40"/>
      <c r="F4" s="40"/>
      <c r="G4" s="40"/>
      <c r="I4" t="s">
        <v>1</v>
      </c>
      <c r="J4" s="41" t="s">
        <v>204</v>
      </c>
      <c r="K4" s="41"/>
      <c r="M4" t="s">
        <v>2</v>
      </c>
      <c r="N4" s="42" t="s">
        <v>202</v>
      </c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 t="s">
        <v>203</v>
      </c>
      <c r="E6" s="41"/>
      <c r="F6" s="41"/>
      <c r="G6" s="41"/>
      <c r="I6" s="33" t="s">
        <v>22</v>
      </c>
      <c r="J6" s="33"/>
      <c r="K6" s="34"/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97</v>
      </c>
      <c r="D9" s="44" t="s">
        <v>98</v>
      </c>
      <c r="E9" s="44"/>
      <c r="F9" s="44"/>
      <c r="G9" s="44"/>
      <c r="H9" s="44"/>
      <c r="I9" s="44"/>
      <c r="J9" s="19">
        <v>90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12.857142857142858</v>
      </c>
    </row>
    <row r="10" spans="2:18" x14ac:dyDescent="0.25">
      <c r="B10" s="18">
        <f>B9+1</f>
        <v>2</v>
      </c>
      <c r="C10" s="18" t="s">
        <v>99</v>
      </c>
      <c r="D10" s="44" t="s">
        <v>117</v>
      </c>
      <c r="E10" s="44"/>
      <c r="F10" s="44"/>
      <c r="G10" s="44"/>
      <c r="H10" s="44"/>
      <c r="I10" s="44"/>
      <c r="J10" s="19">
        <v>80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11.428571428571429</v>
      </c>
    </row>
    <row r="11" spans="2:18" x14ac:dyDescent="0.25">
      <c r="B11" s="18">
        <f t="shared" ref="B11:B53" si="1">B10+1</f>
        <v>3</v>
      </c>
      <c r="C11" s="18" t="s">
        <v>207</v>
      </c>
      <c r="D11" s="44" t="s">
        <v>100</v>
      </c>
      <c r="E11" s="44"/>
      <c r="F11" s="44"/>
      <c r="G11" s="44"/>
      <c r="H11" s="44"/>
      <c r="I11" s="44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 t="s">
        <v>102</v>
      </c>
      <c r="D12" s="44" t="s">
        <v>101</v>
      </c>
      <c r="E12" s="44"/>
      <c r="F12" s="44"/>
      <c r="G12" s="44"/>
      <c r="H12" s="44"/>
      <c r="I12" s="44"/>
      <c r="J12" s="19">
        <v>90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12.857142857142858</v>
      </c>
    </row>
    <row r="13" spans="2:18" x14ac:dyDescent="0.25">
      <c r="B13" s="18">
        <f t="shared" si="1"/>
        <v>5</v>
      </c>
      <c r="C13" s="18" t="s">
        <v>103</v>
      </c>
      <c r="D13" s="44" t="s">
        <v>104</v>
      </c>
      <c r="E13" s="44"/>
      <c r="F13" s="44"/>
      <c r="G13" s="44"/>
      <c r="H13" s="44"/>
      <c r="I13" s="44"/>
      <c r="J13" s="19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18" t="s">
        <v>105</v>
      </c>
      <c r="D14" s="44" t="s">
        <v>106</v>
      </c>
      <c r="E14" s="44"/>
      <c r="F14" s="44"/>
      <c r="G14" s="44"/>
      <c r="H14" s="44"/>
      <c r="I14" s="44"/>
      <c r="J14" s="19">
        <v>90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12.857142857142858</v>
      </c>
    </row>
    <row r="15" spans="2:18" x14ac:dyDescent="0.25">
      <c r="B15" s="18">
        <f t="shared" si="1"/>
        <v>7</v>
      </c>
      <c r="C15" s="18" t="s">
        <v>107</v>
      </c>
      <c r="D15" s="44" t="s">
        <v>108</v>
      </c>
      <c r="E15" s="44"/>
      <c r="F15" s="44"/>
      <c r="G15" s="44"/>
      <c r="H15" s="44"/>
      <c r="I15" s="44"/>
      <c r="J15" s="19">
        <v>70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10</v>
      </c>
    </row>
    <row r="16" spans="2:18" x14ac:dyDescent="0.25">
      <c r="B16" s="18">
        <f t="shared" si="1"/>
        <v>8</v>
      </c>
      <c r="C16" s="18" t="s">
        <v>109</v>
      </c>
      <c r="D16" s="44" t="s">
        <v>110</v>
      </c>
      <c r="E16" s="44"/>
      <c r="F16" s="44"/>
      <c r="G16" s="44"/>
      <c r="H16" s="44"/>
      <c r="I16" s="44"/>
      <c r="J16" s="19">
        <v>90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12.857142857142858</v>
      </c>
    </row>
    <row r="17" spans="2:17" x14ac:dyDescent="0.25">
      <c r="B17" s="18">
        <f t="shared" si="1"/>
        <v>9</v>
      </c>
      <c r="C17" s="18" t="s">
        <v>111</v>
      </c>
      <c r="D17" s="44" t="s">
        <v>120</v>
      </c>
      <c r="E17" s="44"/>
      <c r="F17" s="44"/>
      <c r="G17" s="44"/>
      <c r="H17" s="44"/>
      <c r="I17" s="44"/>
      <c r="J17" s="19">
        <v>90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12.857142857142858</v>
      </c>
    </row>
    <row r="18" spans="2:17" x14ac:dyDescent="0.25">
      <c r="B18" s="18">
        <f t="shared" si="1"/>
        <v>10</v>
      </c>
      <c r="C18" s="18" t="s">
        <v>112</v>
      </c>
      <c r="D18" s="44" t="s">
        <v>113</v>
      </c>
      <c r="E18" s="44"/>
      <c r="F18" s="44"/>
      <c r="G18" s="44"/>
      <c r="H18" s="44"/>
      <c r="I18" s="44"/>
      <c r="J18" s="19">
        <v>90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12.857142857142858</v>
      </c>
    </row>
    <row r="19" spans="2:17" x14ac:dyDescent="0.25">
      <c r="B19" s="18">
        <f t="shared" si="1"/>
        <v>11</v>
      </c>
      <c r="C19" s="18" t="s">
        <v>114</v>
      </c>
      <c r="D19" s="44" t="s">
        <v>115</v>
      </c>
      <c r="E19" s="44"/>
      <c r="F19" s="44"/>
      <c r="G19" s="44"/>
      <c r="H19" s="44"/>
      <c r="I19" s="44"/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122</v>
      </c>
      <c r="D20" s="44" t="s">
        <v>116</v>
      </c>
      <c r="E20" s="44"/>
      <c r="F20" s="44"/>
      <c r="G20" s="44"/>
      <c r="H20" s="44"/>
      <c r="I20" s="44"/>
      <c r="J20" s="19">
        <v>90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12.857142857142858</v>
      </c>
    </row>
    <row r="21" spans="2:17" x14ac:dyDescent="0.25">
      <c r="B21" s="18">
        <f t="shared" si="1"/>
        <v>13</v>
      </c>
      <c r="C21" s="18" t="s">
        <v>97</v>
      </c>
      <c r="D21" s="44" t="s">
        <v>118</v>
      </c>
      <c r="E21" s="44"/>
      <c r="F21" s="44"/>
      <c r="G21" s="44"/>
      <c r="H21" s="44"/>
      <c r="I21" s="44"/>
      <c r="J21" s="19">
        <v>90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12.857142857142858</v>
      </c>
    </row>
    <row r="22" spans="2:17" x14ac:dyDescent="0.25">
      <c r="B22" s="18">
        <f t="shared" si="1"/>
        <v>14</v>
      </c>
      <c r="C22" s="18" t="s">
        <v>121</v>
      </c>
      <c r="D22" s="44" t="s">
        <v>119</v>
      </c>
      <c r="E22" s="44"/>
      <c r="F22" s="44"/>
      <c r="G22" s="44"/>
      <c r="H22" s="44"/>
      <c r="I22" s="44"/>
      <c r="J22" s="19">
        <v>50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7.1428571428571432</v>
      </c>
    </row>
    <row r="23" spans="2:17" x14ac:dyDescent="0.25">
      <c r="B23" s="18">
        <f t="shared" si="1"/>
        <v>15</v>
      </c>
      <c r="C23" s="18" t="s">
        <v>124</v>
      </c>
      <c r="D23" s="44" t="s">
        <v>123</v>
      </c>
      <c r="E23" s="44"/>
      <c r="F23" s="44"/>
      <c r="G23" s="44"/>
      <c r="H23" s="44"/>
      <c r="I23" s="44"/>
      <c r="J23" s="19">
        <v>90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12.857142857142858</v>
      </c>
    </row>
    <row r="24" spans="2:17" x14ac:dyDescent="0.25">
      <c r="B24" s="18">
        <f t="shared" si="1"/>
        <v>16</v>
      </c>
      <c r="C24" s="18" t="s">
        <v>109</v>
      </c>
      <c r="D24" s="44" t="s">
        <v>125</v>
      </c>
      <c r="E24" s="44"/>
      <c r="F24" s="44"/>
      <c r="G24" s="44"/>
      <c r="H24" s="44"/>
      <c r="I24" s="44"/>
      <c r="J24" s="19">
        <v>70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10</v>
      </c>
    </row>
    <row r="25" spans="2:17" x14ac:dyDescent="0.25">
      <c r="B25" s="18">
        <f t="shared" si="1"/>
        <v>17</v>
      </c>
      <c r="C25" s="18" t="s">
        <v>126</v>
      </c>
      <c r="D25" s="44" t="s">
        <v>127</v>
      </c>
      <c r="E25" s="44"/>
      <c r="F25" s="44"/>
      <c r="G25" s="44"/>
      <c r="H25" s="44"/>
      <c r="I25" s="44"/>
      <c r="J25" s="19">
        <v>70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10</v>
      </c>
    </row>
    <row r="26" spans="2:17" x14ac:dyDescent="0.25">
      <c r="B26" s="18">
        <f t="shared" si="1"/>
        <v>18</v>
      </c>
      <c r="C26" s="18" t="s">
        <v>206</v>
      </c>
      <c r="D26" s="44" t="s">
        <v>205</v>
      </c>
      <c r="E26" s="44"/>
      <c r="F26" s="44"/>
      <c r="G26" s="44"/>
      <c r="H26" s="44"/>
      <c r="I26" s="44"/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18" t="s">
        <v>209</v>
      </c>
      <c r="D27" s="44" t="s">
        <v>208</v>
      </c>
      <c r="E27" s="44"/>
      <c r="F27" s="44"/>
      <c r="G27" s="44"/>
      <c r="H27" s="44"/>
      <c r="I27" s="44"/>
      <c r="J27" s="19">
        <v>0</v>
      </c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46"/>
      <c r="E28" s="46"/>
      <c r="F28" s="46"/>
      <c r="G28" s="46"/>
      <c r="H28" s="46"/>
      <c r="I28" s="46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6"/>
      <c r="E29" s="46"/>
      <c r="F29" s="46"/>
      <c r="G29" s="46"/>
      <c r="H29" s="46"/>
      <c r="I29" s="46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6"/>
      <c r="E30" s="46"/>
      <c r="F30" s="46"/>
      <c r="G30" s="46"/>
      <c r="H30" s="46"/>
      <c r="I30" s="46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6"/>
      <c r="E31" s="46"/>
      <c r="F31" s="46"/>
      <c r="G31" s="46"/>
      <c r="H31" s="46"/>
      <c r="I31" s="46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6"/>
      <c r="E32" s="46"/>
      <c r="F32" s="46"/>
      <c r="G32" s="46"/>
      <c r="H32" s="46"/>
      <c r="I32" s="46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6"/>
      <c r="E33" s="46"/>
      <c r="F33" s="46"/>
      <c r="G33" s="46"/>
      <c r="H33" s="46"/>
      <c r="I33" s="46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6"/>
      <c r="E34" s="46"/>
      <c r="F34" s="46"/>
      <c r="G34" s="46"/>
      <c r="H34" s="46"/>
      <c r="I34" s="46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6"/>
      <c r="E35" s="46"/>
      <c r="F35" s="46"/>
      <c r="G35" s="46"/>
      <c r="H35" s="46"/>
      <c r="I35" s="46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6"/>
      <c r="E36" s="46"/>
      <c r="F36" s="46"/>
      <c r="G36" s="46"/>
      <c r="H36" s="46"/>
      <c r="I36" s="46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6"/>
      <c r="E37" s="46"/>
      <c r="F37" s="46"/>
      <c r="G37" s="46"/>
      <c r="H37" s="46"/>
      <c r="I37" s="46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6"/>
      <c r="E38" s="46"/>
      <c r="F38" s="46"/>
      <c r="G38" s="46"/>
      <c r="H38" s="46"/>
      <c r="I38" s="4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4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4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4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7"/>
      <c r="H54" s="36" t="s">
        <v>19</v>
      </c>
      <c r="I54" s="36"/>
      <c r="J54" s="23">
        <f>COUNTIF(J9:J53,"&gt;=70")</f>
        <v>15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2"/>
      <c r="D55" s="32"/>
      <c r="E55" s="21"/>
      <c r="H55" s="37" t="s">
        <v>20</v>
      </c>
      <c r="I55" s="37"/>
      <c r="J55" s="24">
        <f>COUNTIF(J9:J53,"&lt;70")</f>
        <v>4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19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2"/>
      <c r="D57" s="32"/>
      <c r="E57" s="17"/>
      <c r="F57" s="12"/>
      <c r="H57" s="38" t="s">
        <v>16</v>
      </c>
      <c r="I57" s="38"/>
      <c r="J57" s="25">
        <f>J54/J56</f>
        <v>0.78947368421052633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2"/>
      <c r="D58" s="32"/>
      <c r="E58" s="17"/>
      <c r="F58" s="12"/>
      <c r="H58" s="38" t="s">
        <v>17</v>
      </c>
      <c r="I58" s="38"/>
      <c r="J58" s="25">
        <f>J55/J56</f>
        <v>0.21052631578947367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12" zoomScale="84" zoomScaleNormal="84" workbookViewId="0">
      <selection activeCell="J43" sqref="J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11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40" t="s">
        <v>196</v>
      </c>
      <c r="E4" s="40"/>
      <c r="F4" s="40"/>
      <c r="G4" s="40"/>
      <c r="I4" t="s">
        <v>1</v>
      </c>
      <c r="J4" s="41" t="s">
        <v>197</v>
      </c>
      <c r="K4" s="41"/>
      <c r="M4" t="s">
        <v>2</v>
      </c>
      <c r="N4" s="42" t="s">
        <v>198</v>
      </c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 t="s">
        <v>95</v>
      </c>
      <c r="E6" s="41"/>
      <c r="F6" s="41"/>
      <c r="G6" s="41"/>
      <c r="I6" s="33" t="s">
        <v>22</v>
      </c>
      <c r="J6" s="33"/>
      <c r="K6" s="34" t="s">
        <v>96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128</v>
      </c>
      <c r="D9" s="50" t="s">
        <v>162</v>
      </c>
      <c r="E9" s="51" t="s">
        <v>162</v>
      </c>
      <c r="F9" s="51" t="s">
        <v>162</v>
      </c>
      <c r="G9" s="51" t="s">
        <v>162</v>
      </c>
      <c r="H9" s="51" t="s">
        <v>162</v>
      </c>
      <c r="I9" s="52" t="s">
        <v>162</v>
      </c>
      <c r="J9" s="19">
        <v>80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11.428571428571429</v>
      </c>
    </row>
    <row r="10" spans="2:18" x14ac:dyDescent="0.25">
      <c r="B10" s="18">
        <f>B9+1</f>
        <v>2</v>
      </c>
      <c r="C10" s="29" t="s">
        <v>129</v>
      </c>
      <c r="D10" s="50" t="s">
        <v>172</v>
      </c>
      <c r="E10" s="51" t="s">
        <v>172</v>
      </c>
      <c r="F10" s="51" t="s">
        <v>172</v>
      </c>
      <c r="G10" s="51" t="s">
        <v>172</v>
      </c>
      <c r="H10" s="51" t="s">
        <v>172</v>
      </c>
      <c r="I10" s="52" t="s">
        <v>172</v>
      </c>
      <c r="J10" s="19">
        <v>80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11.428571428571429</v>
      </c>
    </row>
    <row r="11" spans="2:18" x14ac:dyDescent="0.25">
      <c r="B11" s="18">
        <f t="shared" ref="B11:B53" si="1">B10+1</f>
        <v>3</v>
      </c>
      <c r="C11" s="29" t="s">
        <v>130</v>
      </c>
      <c r="D11" s="50" t="s">
        <v>173</v>
      </c>
      <c r="E11" s="51" t="s">
        <v>173</v>
      </c>
      <c r="F11" s="51" t="s">
        <v>173</v>
      </c>
      <c r="G11" s="51" t="s">
        <v>173</v>
      </c>
      <c r="H11" s="51" t="s">
        <v>173</v>
      </c>
      <c r="I11" s="52" t="s">
        <v>173</v>
      </c>
      <c r="J11" s="19">
        <v>80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11.428571428571429</v>
      </c>
    </row>
    <row r="12" spans="2:18" x14ac:dyDescent="0.25">
      <c r="B12" s="18">
        <f t="shared" si="1"/>
        <v>4</v>
      </c>
      <c r="C12" s="29" t="s">
        <v>131</v>
      </c>
      <c r="D12" s="50" t="s">
        <v>174</v>
      </c>
      <c r="E12" s="51" t="s">
        <v>174</v>
      </c>
      <c r="F12" s="51" t="s">
        <v>174</v>
      </c>
      <c r="G12" s="51" t="s">
        <v>174</v>
      </c>
      <c r="H12" s="51" t="s">
        <v>174</v>
      </c>
      <c r="I12" s="52" t="s">
        <v>174</v>
      </c>
      <c r="J12" s="19"/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29" t="s">
        <v>132</v>
      </c>
      <c r="D13" s="50" t="s">
        <v>175</v>
      </c>
      <c r="E13" s="51" t="s">
        <v>175</v>
      </c>
      <c r="F13" s="51" t="s">
        <v>175</v>
      </c>
      <c r="G13" s="51" t="s">
        <v>175</v>
      </c>
      <c r="H13" s="51" t="s">
        <v>175</v>
      </c>
      <c r="I13" s="52" t="s">
        <v>175</v>
      </c>
      <c r="J13" s="19">
        <v>80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11.428571428571429</v>
      </c>
    </row>
    <row r="14" spans="2:18" x14ac:dyDescent="0.25">
      <c r="B14" s="18">
        <f t="shared" si="1"/>
        <v>6</v>
      </c>
      <c r="C14" s="30" t="s">
        <v>133</v>
      </c>
      <c r="D14" s="50" t="s">
        <v>163</v>
      </c>
      <c r="E14" s="51" t="s">
        <v>163</v>
      </c>
      <c r="F14" s="51" t="s">
        <v>163</v>
      </c>
      <c r="G14" s="51" t="s">
        <v>163</v>
      </c>
      <c r="H14" s="51" t="s">
        <v>163</v>
      </c>
      <c r="I14" s="52" t="s">
        <v>163</v>
      </c>
      <c r="J14" s="19">
        <v>80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11.428571428571429</v>
      </c>
    </row>
    <row r="15" spans="2:18" x14ac:dyDescent="0.25">
      <c r="B15" s="18">
        <f t="shared" si="1"/>
        <v>7</v>
      </c>
      <c r="C15" s="29" t="s">
        <v>134</v>
      </c>
      <c r="D15" s="50" t="s">
        <v>176</v>
      </c>
      <c r="E15" s="51" t="s">
        <v>176</v>
      </c>
      <c r="F15" s="51" t="s">
        <v>176</v>
      </c>
      <c r="G15" s="51" t="s">
        <v>176</v>
      </c>
      <c r="H15" s="51" t="s">
        <v>176</v>
      </c>
      <c r="I15" s="52" t="s">
        <v>176</v>
      </c>
      <c r="J15" s="19">
        <v>80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11.428571428571429</v>
      </c>
    </row>
    <row r="16" spans="2:18" x14ac:dyDescent="0.25">
      <c r="B16" s="18">
        <f t="shared" si="1"/>
        <v>8</v>
      </c>
      <c r="C16" s="30" t="s">
        <v>135</v>
      </c>
      <c r="D16" s="50" t="s">
        <v>164</v>
      </c>
      <c r="E16" s="51" t="s">
        <v>164</v>
      </c>
      <c r="F16" s="51" t="s">
        <v>164</v>
      </c>
      <c r="G16" s="51" t="s">
        <v>164</v>
      </c>
      <c r="H16" s="51" t="s">
        <v>164</v>
      </c>
      <c r="I16" s="52" t="s">
        <v>164</v>
      </c>
      <c r="J16" s="19">
        <v>90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12.857142857142858</v>
      </c>
    </row>
    <row r="17" spans="2:17" x14ac:dyDescent="0.25">
      <c r="B17" s="18">
        <f t="shared" si="1"/>
        <v>9</v>
      </c>
      <c r="C17" s="29" t="s">
        <v>136</v>
      </c>
      <c r="D17" s="50" t="s">
        <v>177</v>
      </c>
      <c r="E17" s="51" t="s">
        <v>177</v>
      </c>
      <c r="F17" s="51" t="s">
        <v>177</v>
      </c>
      <c r="G17" s="51" t="s">
        <v>177</v>
      </c>
      <c r="H17" s="51" t="s">
        <v>177</v>
      </c>
      <c r="I17" s="52" t="s">
        <v>177</v>
      </c>
      <c r="J17" s="19">
        <v>80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11.428571428571429</v>
      </c>
    </row>
    <row r="18" spans="2:17" x14ac:dyDescent="0.25">
      <c r="B18" s="18">
        <f t="shared" si="1"/>
        <v>10</v>
      </c>
      <c r="C18" s="29" t="s">
        <v>137</v>
      </c>
      <c r="D18" s="50" t="s">
        <v>178</v>
      </c>
      <c r="E18" s="51" t="s">
        <v>178</v>
      </c>
      <c r="F18" s="51" t="s">
        <v>178</v>
      </c>
      <c r="G18" s="51" t="s">
        <v>178</v>
      </c>
      <c r="H18" s="51" t="s">
        <v>178</v>
      </c>
      <c r="I18" s="52" t="s">
        <v>178</v>
      </c>
      <c r="J18" s="19">
        <v>80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11.428571428571429</v>
      </c>
    </row>
    <row r="19" spans="2:17" x14ac:dyDescent="0.25">
      <c r="B19" s="18">
        <f t="shared" si="1"/>
        <v>11</v>
      </c>
      <c r="C19" s="29" t="s">
        <v>138</v>
      </c>
      <c r="D19" s="50" t="s">
        <v>179</v>
      </c>
      <c r="E19" s="51" t="s">
        <v>179</v>
      </c>
      <c r="F19" s="51" t="s">
        <v>179</v>
      </c>
      <c r="G19" s="51" t="s">
        <v>179</v>
      </c>
      <c r="H19" s="51" t="s">
        <v>179</v>
      </c>
      <c r="I19" s="52" t="s">
        <v>179</v>
      </c>
      <c r="J19" s="19">
        <v>80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11.428571428571429</v>
      </c>
    </row>
    <row r="20" spans="2:17" x14ac:dyDescent="0.25">
      <c r="B20" s="18">
        <f t="shared" si="1"/>
        <v>12</v>
      </c>
      <c r="C20" s="29" t="s">
        <v>139</v>
      </c>
      <c r="D20" s="50" t="s">
        <v>180</v>
      </c>
      <c r="E20" s="51" t="s">
        <v>180</v>
      </c>
      <c r="F20" s="51" t="s">
        <v>180</v>
      </c>
      <c r="G20" s="51" t="s">
        <v>180</v>
      </c>
      <c r="H20" s="51" t="s">
        <v>180</v>
      </c>
      <c r="I20" s="52" t="s">
        <v>180</v>
      </c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29" t="s">
        <v>140</v>
      </c>
      <c r="D21" s="50" t="s">
        <v>181</v>
      </c>
      <c r="E21" s="51" t="s">
        <v>181</v>
      </c>
      <c r="F21" s="51" t="s">
        <v>181</v>
      </c>
      <c r="G21" s="51" t="s">
        <v>181</v>
      </c>
      <c r="H21" s="51" t="s">
        <v>181</v>
      </c>
      <c r="I21" s="52" t="s">
        <v>181</v>
      </c>
      <c r="J21" s="19">
        <v>80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11.428571428571429</v>
      </c>
    </row>
    <row r="22" spans="2:17" x14ac:dyDescent="0.25">
      <c r="B22" s="18">
        <f t="shared" si="1"/>
        <v>14</v>
      </c>
      <c r="C22" s="29" t="s">
        <v>141</v>
      </c>
      <c r="D22" s="50" t="s">
        <v>165</v>
      </c>
      <c r="E22" s="51" t="s">
        <v>165</v>
      </c>
      <c r="F22" s="51" t="s">
        <v>165</v>
      </c>
      <c r="G22" s="51" t="s">
        <v>165</v>
      </c>
      <c r="H22" s="51" t="s">
        <v>165</v>
      </c>
      <c r="I22" s="52" t="s">
        <v>165</v>
      </c>
      <c r="J22" s="19">
        <v>80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11.428571428571429</v>
      </c>
    </row>
    <row r="23" spans="2:17" x14ac:dyDescent="0.25">
      <c r="B23" s="18">
        <f t="shared" si="1"/>
        <v>15</v>
      </c>
      <c r="C23" s="29" t="s">
        <v>142</v>
      </c>
      <c r="D23" s="50" t="s">
        <v>182</v>
      </c>
      <c r="E23" s="51" t="s">
        <v>182</v>
      </c>
      <c r="F23" s="51" t="s">
        <v>182</v>
      </c>
      <c r="G23" s="51" t="s">
        <v>182</v>
      </c>
      <c r="H23" s="51" t="s">
        <v>182</v>
      </c>
      <c r="I23" s="52" t="s">
        <v>182</v>
      </c>
      <c r="J23" s="19">
        <v>80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11.428571428571429</v>
      </c>
    </row>
    <row r="24" spans="2:17" x14ac:dyDescent="0.25">
      <c r="B24" s="18">
        <f t="shared" si="1"/>
        <v>16</v>
      </c>
      <c r="C24" s="29" t="s">
        <v>143</v>
      </c>
      <c r="D24" s="50" t="s">
        <v>166</v>
      </c>
      <c r="E24" s="51" t="s">
        <v>166</v>
      </c>
      <c r="F24" s="51" t="s">
        <v>166</v>
      </c>
      <c r="G24" s="51" t="s">
        <v>166</v>
      </c>
      <c r="H24" s="51" t="s">
        <v>166</v>
      </c>
      <c r="I24" s="52" t="s">
        <v>166</v>
      </c>
      <c r="J24" s="19">
        <v>90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12.857142857142858</v>
      </c>
    </row>
    <row r="25" spans="2:17" x14ac:dyDescent="0.25">
      <c r="B25" s="18">
        <f t="shared" si="1"/>
        <v>17</v>
      </c>
      <c r="C25" s="29" t="s">
        <v>144</v>
      </c>
      <c r="D25" s="50" t="s">
        <v>167</v>
      </c>
      <c r="E25" s="51" t="s">
        <v>167</v>
      </c>
      <c r="F25" s="51" t="s">
        <v>167</v>
      </c>
      <c r="G25" s="51" t="s">
        <v>167</v>
      </c>
      <c r="H25" s="51" t="s">
        <v>167</v>
      </c>
      <c r="I25" s="52" t="s">
        <v>167</v>
      </c>
      <c r="J25" s="19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29" t="s">
        <v>145</v>
      </c>
      <c r="D26" s="50" t="s">
        <v>183</v>
      </c>
      <c r="E26" s="51" t="s">
        <v>183</v>
      </c>
      <c r="F26" s="51" t="s">
        <v>183</v>
      </c>
      <c r="G26" s="51" t="s">
        <v>183</v>
      </c>
      <c r="H26" s="51" t="s">
        <v>183</v>
      </c>
      <c r="I26" s="52" t="s">
        <v>183</v>
      </c>
      <c r="J26" s="19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 x14ac:dyDescent="0.25">
      <c r="B27" s="18">
        <f t="shared" si="1"/>
        <v>19</v>
      </c>
      <c r="C27" s="29" t="s">
        <v>146</v>
      </c>
      <c r="D27" s="50" t="s">
        <v>184</v>
      </c>
      <c r="E27" s="51" t="s">
        <v>184</v>
      </c>
      <c r="F27" s="51" t="s">
        <v>184</v>
      </c>
      <c r="G27" s="51" t="s">
        <v>184</v>
      </c>
      <c r="H27" s="51" t="s">
        <v>184</v>
      </c>
      <c r="I27" s="52" t="s">
        <v>184</v>
      </c>
      <c r="J27" s="19">
        <v>90</v>
      </c>
      <c r="K27" s="19"/>
      <c r="L27" s="19"/>
      <c r="M27" s="19"/>
      <c r="N27" s="19"/>
      <c r="O27" s="19"/>
      <c r="P27" s="19"/>
      <c r="Q27" s="14">
        <f t="shared" si="0"/>
        <v>12.857142857142858</v>
      </c>
    </row>
    <row r="28" spans="2:17" x14ac:dyDescent="0.25">
      <c r="B28" s="18">
        <f t="shared" si="1"/>
        <v>20</v>
      </c>
      <c r="C28" s="29" t="s">
        <v>147</v>
      </c>
      <c r="D28" s="50" t="s">
        <v>185</v>
      </c>
      <c r="E28" s="51" t="s">
        <v>185</v>
      </c>
      <c r="F28" s="51" t="s">
        <v>185</v>
      </c>
      <c r="G28" s="51" t="s">
        <v>185</v>
      </c>
      <c r="H28" s="51" t="s">
        <v>185</v>
      </c>
      <c r="I28" s="52" t="s">
        <v>185</v>
      </c>
      <c r="J28" s="19">
        <v>80</v>
      </c>
      <c r="K28" s="19"/>
      <c r="L28" s="19"/>
      <c r="M28" s="19"/>
      <c r="N28" s="19"/>
      <c r="O28" s="19"/>
      <c r="P28" s="19"/>
      <c r="Q28" s="14">
        <f t="shared" si="0"/>
        <v>11.428571428571429</v>
      </c>
    </row>
    <row r="29" spans="2:17" x14ac:dyDescent="0.25">
      <c r="B29" s="18">
        <f t="shared" si="1"/>
        <v>21</v>
      </c>
      <c r="C29" s="29" t="s">
        <v>148</v>
      </c>
      <c r="D29" s="50" t="s">
        <v>168</v>
      </c>
      <c r="E29" s="51" t="s">
        <v>168</v>
      </c>
      <c r="F29" s="51" t="s">
        <v>168</v>
      </c>
      <c r="G29" s="51" t="s">
        <v>168</v>
      </c>
      <c r="H29" s="51" t="s">
        <v>168</v>
      </c>
      <c r="I29" s="52" t="s">
        <v>168</v>
      </c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29" t="s">
        <v>149</v>
      </c>
      <c r="D30" s="50" t="s">
        <v>169</v>
      </c>
      <c r="E30" s="51" t="s">
        <v>169</v>
      </c>
      <c r="F30" s="51" t="s">
        <v>169</v>
      </c>
      <c r="G30" s="51" t="s">
        <v>169</v>
      </c>
      <c r="H30" s="51" t="s">
        <v>169</v>
      </c>
      <c r="I30" s="52" t="s">
        <v>169</v>
      </c>
      <c r="J30" s="19">
        <v>80</v>
      </c>
      <c r="K30" s="19"/>
      <c r="L30" s="19"/>
      <c r="M30" s="19"/>
      <c r="N30" s="19"/>
      <c r="O30" s="19"/>
      <c r="P30" s="19"/>
      <c r="Q30" s="14">
        <f t="shared" si="0"/>
        <v>11.428571428571429</v>
      </c>
    </row>
    <row r="31" spans="2:17" x14ac:dyDescent="0.25">
      <c r="B31" s="18">
        <f t="shared" si="1"/>
        <v>23</v>
      </c>
      <c r="C31" s="29" t="s">
        <v>150</v>
      </c>
      <c r="D31" s="50" t="s">
        <v>186</v>
      </c>
      <c r="E31" s="51" t="s">
        <v>186</v>
      </c>
      <c r="F31" s="51" t="s">
        <v>186</v>
      </c>
      <c r="G31" s="51" t="s">
        <v>186</v>
      </c>
      <c r="H31" s="51" t="s">
        <v>186</v>
      </c>
      <c r="I31" s="52" t="s">
        <v>186</v>
      </c>
      <c r="J31" s="19">
        <v>80</v>
      </c>
      <c r="K31" s="19"/>
      <c r="L31" s="19"/>
      <c r="M31" s="19"/>
      <c r="N31" s="19"/>
      <c r="O31" s="19"/>
      <c r="P31" s="19"/>
      <c r="Q31" s="14">
        <f t="shared" si="0"/>
        <v>11.428571428571429</v>
      </c>
    </row>
    <row r="32" spans="2:17" x14ac:dyDescent="0.25">
      <c r="B32" s="18">
        <f t="shared" si="1"/>
        <v>24</v>
      </c>
      <c r="C32" s="29" t="s">
        <v>151</v>
      </c>
      <c r="D32" s="50" t="s">
        <v>187</v>
      </c>
      <c r="E32" s="51" t="s">
        <v>187</v>
      </c>
      <c r="F32" s="51" t="s">
        <v>187</v>
      </c>
      <c r="G32" s="51" t="s">
        <v>187</v>
      </c>
      <c r="H32" s="51" t="s">
        <v>187</v>
      </c>
      <c r="I32" s="52" t="s">
        <v>187</v>
      </c>
      <c r="J32" s="19">
        <v>80</v>
      </c>
      <c r="K32" s="19"/>
      <c r="L32" s="19"/>
      <c r="M32" s="19"/>
      <c r="N32" s="19"/>
      <c r="O32" s="19"/>
      <c r="P32" s="19"/>
      <c r="Q32" s="14">
        <f t="shared" si="0"/>
        <v>11.428571428571429</v>
      </c>
    </row>
    <row r="33" spans="2:17" x14ac:dyDescent="0.25">
      <c r="B33" s="18">
        <f t="shared" si="1"/>
        <v>25</v>
      </c>
      <c r="C33" s="29" t="s">
        <v>152</v>
      </c>
      <c r="D33" s="50" t="s">
        <v>188</v>
      </c>
      <c r="E33" s="51" t="s">
        <v>188</v>
      </c>
      <c r="F33" s="51" t="s">
        <v>188</v>
      </c>
      <c r="G33" s="51" t="s">
        <v>188</v>
      </c>
      <c r="H33" s="51" t="s">
        <v>188</v>
      </c>
      <c r="I33" s="52" t="s">
        <v>188</v>
      </c>
      <c r="J33" s="19">
        <v>80</v>
      </c>
      <c r="K33" s="19"/>
      <c r="L33" s="19"/>
      <c r="M33" s="19"/>
      <c r="N33" s="19"/>
      <c r="O33" s="19"/>
      <c r="P33" s="19"/>
      <c r="Q33" s="14">
        <f t="shared" si="0"/>
        <v>11.428571428571429</v>
      </c>
    </row>
    <row r="34" spans="2:17" x14ac:dyDescent="0.25">
      <c r="B34" s="18">
        <f t="shared" si="1"/>
        <v>26</v>
      </c>
      <c r="C34" s="29" t="s">
        <v>153</v>
      </c>
      <c r="D34" s="50" t="s">
        <v>189</v>
      </c>
      <c r="E34" s="51" t="s">
        <v>189</v>
      </c>
      <c r="F34" s="51" t="s">
        <v>189</v>
      </c>
      <c r="G34" s="51" t="s">
        <v>189</v>
      </c>
      <c r="H34" s="51" t="s">
        <v>189</v>
      </c>
      <c r="I34" s="52" t="s">
        <v>189</v>
      </c>
      <c r="J34" s="19">
        <v>80</v>
      </c>
      <c r="K34" s="19"/>
      <c r="L34" s="19"/>
      <c r="M34" s="19"/>
      <c r="N34" s="19"/>
      <c r="O34" s="19"/>
      <c r="P34" s="19"/>
      <c r="Q34" s="14">
        <f t="shared" si="0"/>
        <v>11.428571428571429</v>
      </c>
    </row>
    <row r="35" spans="2:17" x14ac:dyDescent="0.25">
      <c r="B35" s="18">
        <f t="shared" si="1"/>
        <v>27</v>
      </c>
      <c r="C35" s="29" t="s">
        <v>154</v>
      </c>
      <c r="D35" s="50" t="s">
        <v>170</v>
      </c>
      <c r="E35" s="51" t="s">
        <v>170</v>
      </c>
      <c r="F35" s="51" t="s">
        <v>170</v>
      </c>
      <c r="G35" s="51" t="s">
        <v>170</v>
      </c>
      <c r="H35" s="51" t="s">
        <v>170</v>
      </c>
      <c r="I35" s="52" t="s">
        <v>170</v>
      </c>
      <c r="J35" s="19">
        <v>80</v>
      </c>
      <c r="K35" s="19"/>
      <c r="L35" s="19"/>
      <c r="M35" s="19"/>
      <c r="N35" s="19"/>
      <c r="O35" s="19"/>
      <c r="P35" s="19"/>
      <c r="Q35" s="14">
        <f t="shared" si="0"/>
        <v>11.428571428571429</v>
      </c>
    </row>
    <row r="36" spans="2:17" x14ac:dyDescent="0.25">
      <c r="B36" s="18">
        <f t="shared" si="1"/>
        <v>28</v>
      </c>
      <c r="C36" s="29" t="s">
        <v>155</v>
      </c>
      <c r="D36" s="50" t="s">
        <v>171</v>
      </c>
      <c r="E36" s="51" t="s">
        <v>171</v>
      </c>
      <c r="F36" s="51" t="s">
        <v>171</v>
      </c>
      <c r="G36" s="51" t="s">
        <v>171</v>
      </c>
      <c r="H36" s="51" t="s">
        <v>171</v>
      </c>
      <c r="I36" s="52" t="s">
        <v>171</v>
      </c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29" t="s">
        <v>156</v>
      </c>
      <c r="D37" s="50" t="s">
        <v>190</v>
      </c>
      <c r="E37" s="51" t="s">
        <v>190</v>
      </c>
      <c r="F37" s="51" t="s">
        <v>190</v>
      </c>
      <c r="G37" s="51" t="s">
        <v>190</v>
      </c>
      <c r="H37" s="51" t="s">
        <v>190</v>
      </c>
      <c r="I37" s="52" t="s">
        <v>190</v>
      </c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29" t="s">
        <v>157</v>
      </c>
      <c r="D38" s="50" t="s">
        <v>191</v>
      </c>
      <c r="E38" s="51" t="s">
        <v>191</v>
      </c>
      <c r="F38" s="51" t="s">
        <v>191</v>
      </c>
      <c r="G38" s="51" t="s">
        <v>191</v>
      </c>
      <c r="H38" s="51" t="s">
        <v>191</v>
      </c>
      <c r="I38" s="52" t="s">
        <v>191</v>
      </c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29" t="s">
        <v>158</v>
      </c>
      <c r="D39" s="50" t="s">
        <v>192</v>
      </c>
      <c r="E39" s="51" t="s">
        <v>192</v>
      </c>
      <c r="F39" s="51" t="s">
        <v>192</v>
      </c>
      <c r="G39" s="51" t="s">
        <v>192</v>
      </c>
      <c r="H39" s="51" t="s">
        <v>192</v>
      </c>
      <c r="I39" s="52" t="s">
        <v>192</v>
      </c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29" t="s">
        <v>159</v>
      </c>
      <c r="D40" s="50" t="s">
        <v>193</v>
      </c>
      <c r="E40" s="51" t="s">
        <v>193</v>
      </c>
      <c r="F40" s="51" t="s">
        <v>193</v>
      </c>
      <c r="G40" s="51" t="s">
        <v>193</v>
      </c>
      <c r="H40" s="51" t="s">
        <v>193</v>
      </c>
      <c r="I40" s="52" t="s">
        <v>193</v>
      </c>
      <c r="J40" s="19">
        <v>80</v>
      </c>
      <c r="K40" s="19"/>
      <c r="L40" s="19"/>
      <c r="M40" s="19"/>
      <c r="N40" s="19"/>
      <c r="O40" s="19"/>
      <c r="P40" s="19"/>
      <c r="Q40" s="14">
        <f t="shared" si="0"/>
        <v>11.428571428571429</v>
      </c>
    </row>
    <row r="41" spans="2:17" x14ac:dyDescent="0.25">
      <c r="B41" s="18">
        <f t="shared" si="1"/>
        <v>33</v>
      </c>
      <c r="C41" s="29" t="s">
        <v>160</v>
      </c>
      <c r="D41" s="50" t="s">
        <v>194</v>
      </c>
      <c r="E41" s="51" t="s">
        <v>194</v>
      </c>
      <c r="F41" s="51" t="s">
        <v>194</v>
      </c>
      <c r="G41" s="51" t="s">
        <v>194</v>
      </c>
      <c r="H41" s="51" t="s">
        <v>194</v>
      </c>
      <c r="I41" s="52" t="s">
        <v>194</v>
      </c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29" t="s">
        <v>161</v>
      </c>
      <c r="D42" s="50" t="s">
        <v>195</v>
      </c>
      <c r="E42" s="51" t="s">
        <v>195</v>
      </c>
      <c r="F42" s="51" t="s">
        <v>195</v>
      </c>
      <c r="G42" s="51" t="s">
        <v>195</v>
      </c>
      <c r="H42" s="51" t="s">
        <v>195</v>
      </c>
      <c r="I42" s="52" t="s">
        <v>195</v>
      </c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4"/>
      <c r="E43" s="44"/>
      <c r="F43" s="44"/>
      <c r="G43" s="44"/>
      <c r="H43" s="44"/>
      <c r="I43" s="44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4"/>
      <c r="E44" s="44"/>
      <c r="F44" s="44"/>
      <c r="G44" s="44"/>
      <c r="H44" s="44"/>
      <c r="I44" s="44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7"/>
      <c r="H54" s="36" t="s">
        <v>19</v>
      </c>
      <c r="I54" s="36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2"/>
      <c r="D55" s="32"/>
      <c r="E55" s="21"/>
      <c r="H55" s="37" t="s">
        <v>20</v>
      </c>
      <c r="I55" s="37"/>
      <c r="J55" s="24">
        <f>COUNTIF(J9:J53,"&lt;70")</f>
        <v>0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27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2"/>
      <c r="D57" s="32"/>
      <c r="E57" s="17"/>
      <c r="F57" s="12"/>
      <c r="H57" s="38" t="s">
        <v>16</v>
      </c>
      <c r="I57" s="38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2"/>
      <c r="D58" s="32"/>
      <c r="E58" s="17"/>
      <c r="F58" s="12"/>
      <c r="H58" s="38" t="s">
        <v>17</v>
      </c>
      <c r="I58" s="38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41"/>
      <c r="K4" s="41"/>
      <c r="M4" t="s">
        <v>2</v>
      </c>
      <c r="N4" s="42"/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/>
      <c r="E6" s="41"/>
      <c r="F6" s="41"/>
      <c r="G6" s="41"/>
      <c r="I6" s="33" t="s">
        <v>22</v>
      </c>
      <c r="J6" s="33"/>
      <c r="K6" s="34"/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6"/>
      <c r="E9" s="46"/>
      <c r="F9" s="46"/>
      <c r="G9" s="46"/>
      <c r="H9" s="46"/>
      <c r="I9" s="46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46"/>
      <c r="E10" s="46"/>
      <c r="F10" s="46"/>
      <c r="G10" s="46"/>
      <c r="H10" s="46"/>
      <c r="I10" s="46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6"/>
      <c r="E11" s="46"/>
      <c r="F11" s="46"/>
      <c r="G11" s="46"/>
      <c r="H11" s="46"/>
      <c r="I11" s="46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6"/>
      <c r="E12" s="46"/>
      <c r="F12" s="46"/>
      <c r="G12" s="46"/>
      <c r="H12" s="46"/>
      <c r="I12" s="46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6"/>
      <c r="E13" s="46"/>
      <c r="F13" s="46"/>
      <c r="G13" s="46"/>
      <c r="H13" s="46"/>
      <c r="I13" s="46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6"/>
      <c r="E14" s="46"/>
      <c r="F14" s="46"/>
      <c r="G14" s="46"/>
      <c r="H14" s="46"/>
      <c r="I14" s="46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6"/>
      <c r="E15" s="46"/>
      <c r="F15" s="46"/>
      <c r="G15" s="46"/>
      <c r="H15" s="46"/>
      <c r="I15" s="46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6"/>
      <c r="E16" s="46"/>
      <c r="F16" s="46"/>
      <c r="G16" s="46"/>
      <c r="H16" s="46"/>
      <c r="I16" s="46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6"/>
      <c r="E17" s="46"/>
      <c r="F17" s="46"/>
      <c r="G17" s="46"/>
      <c r="H17" s="46"/>
      <c r="I17" s="46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6"/>
      <c r="E18" s="46"/>
      <c r="F18" s="46"/>
      <c r="G18" s="46"/>
      <c r="H18" s="46"/>
      <c r="I18" s="46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6"/>
      <c r="E19" s="46"/>
      <c r="F19" s="46"/>
      <c r="G19" s="46"/>
      <c r="H19" s="46"/>
      <c r="I19" s="46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6"/>
      <c r="E20" s="46"/>
      <c r="F20" s="46"/>
      <c r="G20" s="46"/>
      <c r="H20" s="46"/>
      <c r="I20" s="46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6"/>
      <c r="E21" s="46"/>
      <c r="F21" s="46"/>
      <c r="G21" s="46"/>
      <c r="H21" s="46"/>
      <c r="I21" s="46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6"/>
      <c r="E22" s="46"/>
      <c r="F22" s="46"/>
      <c r="G22" s="46"/>
      <c r="H22" s="46"/>
      <c r="I22" s="46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6"/>
      <c r="E23" s="46"/>
      <c r="F23" s="46"/>
      <c r="G23" s="46"/>
      <c r="H23" s="46"/>
      <c r="I23" s="46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6"/>
      <c r="E24" s="46"/>
      <c r="F24" s="46"/>
      <c r="G24" s="46"/>
      <c r="H24" s="46"/>
      <c r="I24" s="46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6"/>
      <c r="E25" s="46"/>
      <c r="F25" s="46"/>
      <c r="G25" s="46"/>
      <c r="H25" s="46"/>
      <c r="I25" s="46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6"/>
      <c r="E26" s="46"/>
      <c r="F26" s="46"/>
      <c r="G26" s="46"/>
      <c r="H26" s="46"/>
      <c r="I26" s="46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6"/>
      <c r="E27" s="46"/>
      <c r="F27" s="46"/>
      <c r="G27" s="46"/>
      <c r="H27" s="46"/>
      <c r="I27" s="46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6"/>
      <c r="E28" s="46"/>
      <c r="F28" s="46"/>
      <c r="G28" s="46"/>
      <c r="H28" s="46"/>
      <c r="I28" s="46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6"/>
      <c r="E29" s="46"/>
      <c r="F29" s="46"/>
      <c r="G29" s="46"/>
      <c r="H29" s="46"/>
      <c r="I29" s="46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6"/>
      <c r="E30" s="46"/>
      <c r="F30" s="46"/>
      <c r="G30" s="46"/>
      <c r="H30" s="46"/>
      <c r="I30" s="46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6"/>
      <c r="E31" s="46"/>
      <c r="F31" s="46"/>
      <c r="G31" s="46"/>
      <c r="H31" s="46"/>
      <c r="I31" s="46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6"/>
      <c r="E32" s="46"/>
      <c r="F32" s="46"/>
      <c r="G32" s="46"/>
      <c r="H32" s="46"/>
      <c r="I32" s="46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6"/>
      <c r="E33" s="46"/>
      <c r="F33" s="46"/>
      <c r="G33" s="46"/>
      <c r="H33" s="46"/>
      <c r="I33" s="46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6"/>
      <c r="E34" s="46"/>
      <c r="F34" s="46"/>
      <c r="G34" s="46"/>
      <c r="H34" s="46"/>
      <c r="I34" s="46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6"/>
      <c r="E35" s="46"/>
      <c r="F35" s="46"/>
      <c r="G35" s="46"/>
      <c r="H35" s="46"/>
      <c r="I35" s="46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6"/>
      <c r="E36" s="46"/>
      <c r="F36" s="46"/>
      <c r="G36" s="46"/>
      <c r="H36" s="46"/>
      <c r="I36" s="46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6"/>
      <c r="E37" s="46"/>
      <c r="F37" s="46"/>
      <c r="G37" s="46"/>
      <c r="H37" s="46"/>
      <c r="I37" s="46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6"/>
      <c r="E38" s="46"/>
      <c r="F38" s="46"/>
      <c r="G38" s="46"/>
      <c r="H38" s="46"/>
      <c r="I38" s="46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46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46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4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7"/>
      <c r="H54" s="36" t="s">
        <v>19</v>
      </c>
      <c r="I54" s="36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2"/>
      <c r="D55" s="32"/>
      <c r="E55" s="21"/>
      <c r="H55" s="37" t="s">
        <v>20</v>
      </c>
      <c r="I55" s="37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2"/>
      <c r="D57" s="32"/>
      <c r="E57" s="17"/>
      <c r="F57" s="12"/>
      <c r="H57" s="38" t="s">
        <v>16</v>
      </c>
      <c r="I57" s="38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2"/>
      <c r="D58" s="32"/>
      <c r="E58" s="17"/>
      <c r="F58" s="12"/>
      <c r="H58" s="38" t="s">
        <v>17</v>
      </c>
      <c r="I58" s="38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ALG. LINEAL 204-A</vt:lpstr>
      <vt:lpstr>CAL. INTEGRAL204-A</vt:lpstr>
      <vt:lpstr>ALG. LINEA 211-A</vt:lpstr>
      <vt:lpstr>CAL. INTEGRAL 201-A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User-Pc</cp:lastModifiedBy>
  <cp:lastPrinted>2023-03-21T15:13:53Z</cp:lastPrinted>
  <dcterms:created xsi:type="dcterms:W3CDTF">2023-03-14T19:16:59Z</dcterms:created>
  <dcterms:modified xsi:type="dcterms:W3CDTF">2023-03-24T02:12:22Z</dcterms:modified>
</cp:coreProperties>
</file>