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HVM\"/>
    </mc:Choice>
  </mc:AlternateContent>
  <xr:revisionPtr revIDLastSave="0" documentId="8_{A9E8A38B-5CD4-4159-BAD1-55939DD8B32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LG. LINEAL 204-A" sheetId="1" r:id="rId1"/>
    <sheet name="CAL. INTEGRAL204-A" sheetId="3" r:id="rId2"/>
    <sheet name="ALG. LINEA 211-A" sheetId="4" r:id="rId3"/>
    <sheet name="CAL. INTEGRAL 201-A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3" l="1"/>
  <c r="O57" i="3" s="1"/>
  <c r="O55" i="3"/>
  <c r="O58" i="3" s="1"/>
  <c r="O56" i="3"/>
  <c r="P54" i="3"/>
  <c r="P57" i="3" s="1"/>
  <c r="P55" i="3"/>
  <c r="P56" i="3"/>
  <c r="N54" i="3"/>
  <c r="N55" i="3"/>
  <c r="N56" i="3"/>
  <c r="N57" i="3" l="1"/>
  <c r="P58" i="3"/>
  <c r="N5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P55" i="4"/>
  <c r="O55" i="4"/>
  <c r="N55" i="4"/>
  <c r="N58" i="4" s="1"/>
  <c r="M55" i="4"/>
  <c r="M58" i="4" s="1"/>
  <c r="L55" i="4"/>
  <c r="L58" i="4" s="1"/>
  <c r="K55" i="4"/>
  <c r="K58" i="4" s="1"/>
  <c r="P54" i="4"/>
  <c r="O54" i="4"/>
  <c r="N54" i="4"/>
  <c r="N57" i="4" s="1"/>
  <c r="M54" i="4"/>
  <c r="M57" i="4" s="1"/>
  <c r="L54" i="4"/>
  <c r="L57" i="4" s="1"/>
  <c r="K54" i="4"/>
  <c r="K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M56" i="3"/>
  <c r="L56" i="3"/>
  <c r="K56" i="3"/>
  <c r="J56" i="3"/>
  <c r="M55" i="3"/>
  <c r="L55" i="3"/>
  <c r="K55" i="3"/>
  <c r="J55" i="3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4" l="1"/>
  <c r="J58" i="6"/>
  <c r="P58" i="4"/>
  <c r="J57" i="6"/>
  <c r="O57" i="4"/>
  <c r="P57" i="4"/>
  <c r="M58" i="3"/>
  <c r="M58" i="5"/>
  <c r="L58" i="5"/>
  <c r="L58" i="3"/>
  <c r="K58" i="3"/>
  <c r="Q56" i="5"/>
  <c r="K58" i="5"/>
  <c r="J58" i="5"/>
  <c r="Q56" i="3"/>
  <c r="J58" i="3"/>
  <c r="Q56" i="6"/>
  <c r="M58" i="6"/>
  <c r="O58" i="6"/>
  <c r="Q54" i="6"/>
  <c r="Q57" i="6" s="1"/>
  <c r="Q55" i="6"/>
  <c r="Q58" i="6" s="1"/>
  <c r="Q54" i="5"/>
  <c r="Q57" i="5" s="1"/>
  <c r="Q55" i="5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  <c r="J56" i="4" l="1"/>
  <c r="Q9" i="4"/>
  <c r="Q55" i="4" s="1"/>
  <c r="J54" i="4"/>
  <c r="J57" i="4" s="1"/>
  <c r="J55" i="4"/>
  <c r="Q54" i="4" l="1"/>
  <c r="Q56" i="4"/>
  <c r="Q58" i="4" s="1"/>
  <c r="J58" i="4"/>
  <c r="Q57" i="4" l="1"/>
</calcChain>
</file>

<file path=xl/sharedStrings.xml><?xml version="1.0" encoding="utf-8"?>
<sst xmlns="http://schemas.openxmlformats.org/spreadsheetml/2006/main" count="555" uniqueCount="214">
  <si>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</si>
  <si>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</si>
  <si>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</si>
  <si>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</si>
  <si>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</si>
  <si>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</si>
  <si>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</si>
  <si>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</si>
  <si>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</si>
  <si>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</si>
  <si>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</si>
  <si>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</si>
  <si>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</si>
  <si>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</si>
  <si>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</si>
  <si>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</si>
  <si>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</si>
  <si>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</si>
  <si>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</si>
  <si>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</si>
  <si>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</si>
  <si>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</si>
  <si>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</si>
  <si>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</si>
  <si>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AGUILERA ATAXCA JUAN JOSE</t>
  </si>
  <si>
    <t>221U0185</t>
  </si>
  <si>
    <t>221U0260</t>
  </si>
  <si>
    <t>ALVARADO ZAPOT DENISSE</t>
  </si>
  <si>
    <t>221U0186</t>
  </si>
  <si>
    <t>ANTELE OBIL ELIXANDRO</t>
  </si>
  <si>
    <t>221U0187</t>
  </si>
  <si>
    <t xml:space="preserve">APARICIO SEBA URIA </t>
  </si>
  <si>
    <t>221U0190</t>
  </si>
  <si>
    <t>BAXIN BAEZ YAJDIEL EMIR</t>
  </si>
  <si>
    <t>221U0198</t>
  </si>
  <si>
    <t>CHIGO VASQUEZ RICARDO</t>
  </si>
  <si>
    <t>221U0200</t>
  </si>
  <si>
    <t>CONSTANTINO CÀRDENAS PABLO ANTONIO</t>
  </si>
  <si>
    <t>221U0261</t>
  </si>
  <si>
    <t xml:space="preserve">DIAZ SARIO JOSUE RICARDO </t>
  </si>
  <si>
    <t>221U0205</t>
  </si>
  <si>
    <t xml:space="preserve">FERMAN CAMPOS ANA VALERIA </t>
  </si>
  <si>
    <t>221U0206</t>
  </si>
  <si>
    <t>FERRER COTA ERICK</t>
  </si>
  <si>
    <t>221U0211</t>
  </si>
  <si>
    <t xml:space="preserve">GONZALEZ GUIDO JAVIER DAVID 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</si>
  <si>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</si>
  <si>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</si>
  <si>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</si>
  <si>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</si>
  <si>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</si>
  <si>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</si>
  <si>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221U0219</t>
  </si>
  <si>
    <t>MARQUEZ MOTO MARVIN OSBALDO</t>
  </si>
  <si>
    <t>Martinez Azamar Allison Denisse</t>
  </si>
  <si>
    <t>221U0220</t>
  </si>
  <si>
    <t>221U0223</t>
  </si>
  <si>
    <t>MAXO MALDONADO DANIEL</t>
  </si>
  <si>
    <t>221U0224</t>
  </si>
  <si>
    <t>MIL AMBROS FLOR JARENY</t>
  </si>
  <si>
    <t>221U0229</t>
  </si>
  <si>
    <t>MUÑOZ DELGADO DANNA ELIDETH</t>
  </si>
  <si>
    <t>221U0262</t>
  </si>
  <si>
    <t>MUÑIZ HERNANDEZ GUILLERMO ALEJANDRO</t>
  </si>
  <si>
    <t>221U0231</t>
  </si>
  <si>
    <t>PATIÑO BARRIOS ANGEL GABRIEL</t>
  </si>
  <si>
    <t>221U0233</t>
  </si>
  <si>
    <t>PÈREZ MENDOZA JUAN CARLOS</t>
  </si>
  <si>
    <t>221U0234</t>
  </si>
  <si>
    <t>PEREZ PUCHETA ISMAEL</t>
  </si>
  <si>
    <t>PÈREZ PUCHETA ISRAEL</t>
  </si>
  <si>
    <t>221U0235</t>
  </si>
  <si>
    <t>221U0237</t>
  </si>
  <si>
    <t>POLITO MIXTEGA RICARDO</t>
  </si>
  <si>
    <t>POOT ALEGRIA MARCO ARTURO</t>
  </si>
  <si>
    <t>221U0239</t>
  </si>
  <si>
    <t>221U0240</t>
  </si>
  <si>
    <t xml:space="preserve">PUCHETA CAPORAL JUAN JOSE </t>
  </si>
  <si>
    <t>221U0241</t>
  </si>
  <si>
    <t>PUCHETA LOEZA ADAIR ESAU</t>
  </si>
  <si>
    <t>PUCHETA VILLEGAS ROBERTO SANTIAGO</t>
  </si>
  <si>
    <t>221U0242</t>
  </si>
  <si>
    <t>221U0247</t>
  </si>
  <si>
    <t>SEBA VELASCO JOANA</t>
  </si>
  <si>
    <t>TOTO RAMOS ALEXIS DE JESÙS</t>
  </si>
  <si>
    <t>221U0250</t>
  </si>
  <si>
    <t>221U0251</t>
  </si>
  <si>
    <t>TOTO SALAZAR LUIS ENRIQUE</t>
  </si>
  <si>
    <t>221U0252</t>
  </si>
  <si>
    <t>TREJO RENDON JAFETH ANTONIO</t>
  </si>
  <si>
    <t>221U0652</t>
  </si>
  <si>
    <t>CHARMIN ABRAJAN FRANCISCO</t>
  </si>
  <si>
    <t>ALGEBRA LINEAL</t>
  </si>
  <si>
    <t>204-A</t>
  </si>
  <si>
    <t>FEBRERO-JULIO 2023</t>
  </si>
  <si>
    <t>HUMBERTO VEGA MULATO</t>
  </si>
  <si>
    <t>221U0554</t>
  </si>
  <si>
    <t>PUCHETA AGUILERA ALONDRA LIZET</t>
  </si>
  <si>
    <t>221U0532</t>
  </si>
  <si>
    <t>GARCIA BARRERA ALEXANDER EMILIO</t>
  </si>
  <si>
    <t>VENTURA GRACIA OSSWILL URIEL</t>
  </si>
  <si>
    <t>221U0566</t>
  </si>
  <si>
    <t>221U0562</t>
  </si>
  <si>
    <t>TEOBA HERRERA ROCIO</t>
  </si>
  <si>
    <t>221U0555</t>
  </si>
  <si>
    <t xml:space="preserve">QUINO CAIXBA PERLA JOSELIN </t>
  </si>
  <si>
    <t>221U0538</t>
  </si>
  <si>
    <t>GOMEZ HERNANDEZ AHIRAM ALBERTO</t>
  </si>
  <si>
    <t>221U0546</t>
  </si>
  <si>
    <t>MALAGA ORTIZ JULIAN ROSENDO</t>
  </si>
  <si>
    <t>221U0531</t>
  </si>
  <si>
    <t>221U0526</t>
  </si>
  <si>
    <t>ANOTA CARDOZA OLIVER DE JESÙS</t>
  </si>
  <si>
    <t>221U0541</t>
  </si>
  <si>
    <t xml:space="preserve">JIMENEZ REYES JUAN JOSE </t>
  </si>
  <si>
    <t xml:space="preserve">MARCIAL FISCAL JUAN JOSE </t>
  </si>
  <si>
    <t>COBAXIN BAXIN PEDRO DE JESUS</t>
  </si>
  <si>
    <t>POLITO CERON MIGUEL DE JESUS</t>
  </si>
  <si>
    <t>LINDO CONDE IVAN DE JESUS</t>
  </si>
  <si>
    <t>CHACHA MORALES EDGAR FERNANDO</t>
  </si>
  <si>
    <t>221U0799</t>
  </si>
  <si>
    <t>221U0550</t>
  </si>
  <si>
    <t>TIBURCIO CUEVAS KEVIN ALEXIS</t>
  </si>
  <si>
    <t>221U0563</t>
  </si>
  <si>
    <t>LUNA RODRIGUEZ DILAN</t>
  </si>
  <si>
    <t>221U0552</t>
  </si>
  <si>
    <t>MONTAN XOLIO DIEGO ALBERTO</t>
  </si>
  <si>
    <r>
      <rPr>
        <sz val="8"/>
        <rFont val="Courier New"/>
        <family val="3"/>
      </rPr>
      <t>221U0054</t>
    </r>
  </si>
  <si>
    <r>
      <rPr>
        <sz val="8"/>
        <rFont val="Courier New"/>
        <family val="3"/>
      </rPr>
      <t>221U0059</t>
    </r>
  </si>
  <si>
    <r>
      <rPr>
        <sz val="8"/>
        <rFont val="Courier New"/>
        <family val="3"/>
      </rPr>
      <t>221U0062</t>
    </r>
  </si>
  <si>
    <r>
      <rPr>
        <sz val="8"/>
        <rFont val="Courier New"/>
        <family val="3"/>
      </rPr>
      <t>221U0063</t>
    </r>
  </si>
  <si>
    <r>
      <rPr>
        <sz val="8"/>
        <rFont val="Courier New"/>
        <family val="3"/>
      </rPr>
      <t>221U0067</t>
    </r>
  </si>
  <si>
    <t>221U0069</t>
  </si>
  <si>
    <r>
      <rPr>
        <sz val="8"/>
        <rFont val="Courier New"/>
        <family val="3"/>
      </rPr>
      <t>221U0056</t>
    </r>
  </si>
  <si>
    <t>221U0075</t>
  </si>
  <si>
    <r>
      <rPr>
        <sz val="8"/>
        <rFont val="Courier New"/>
        <family val="3"/>
      </rPr>
      <t>221U0076</t>
    </r>
  </si>
  <si>
    <r>
      <rPr>
        <sz val="8"/>
        <rFont val="Courier New"/>
        <family val="3"/>
      </rPr>
      <t>221U0080</t>
    </r>
  </si>
  <si>
    <r>
      <rPr>
        <sz val="8"/>
        <rFont val="Courier New"/>
        <family val="3"/>
      </rPr>
      <t>221U0081</t>
    </r>
  </si>
  <si>
    <r>
      <rPr>
        <sz val="8"/>
        <rFont val="Courier New"/>
        <family val="3"/>
      </rPr>
      <t>221U0084</t>
    </r>
  </si>
  <si>
    <r>
      <rPr>
        <sz val="8"/>
        <rFont val="Courier New"/>
        <family val="3"/>
      </rPr>
      <t>221U0064</t>
    </r>
  </si>
  <si>
    <t>211U0555</t>
  </si>
  <si>
    <r>
      <rPr>
        <sz val="8"/>
        <rFont val="Courier New"/>
        <family val="3"/>
      </rPr>
      <t>221U0086</t>
    </r>
  </si>
  <si>
    <t>221U0087</t>
  </si>
  <si>
    <t>211U0088</t>
  </si>
  <si>
    <r>
      <rPr>
        <sz val="8"/>
        <rFont val="Courier New"/>
        <family val="3"/>
      </rPr>
      <t>221U0090</t>
    </r>
  </si>
  <si>
    <r>
      <rPr>
        <sz val="8"/>
        <rFont val="Courier New"/>
        <family val="3"/>
      </rPr>
      <t>221U0092</t>
    </r>
  </si>
  <si>
    <r>
      <rPr>
        <sz val="8"/>
        <rFont val="Courier New"/>
        <family val="3"/>
      </rPr>
      <t>221U0095</t>
    </r>
  </si>
  <si>
    <r>
      <rPr>
        <sz val="8"/>
        <rFont val="Courier New"/>
        <family val="3"/>
      </rPr>
      <t>221U0097</t>
    </r>
  </si>
  <si>
    <r>
      <rPr>
        <sz val="8"/>
        <rFont val="Courier New"/>
        <family val="3"/>
      </rPr>
      <t>221U0098</t>
    </r>
  </si>
  <si>
    <r>
      <rPr>
        <sz val="8"/>
        <rFont val="Courier New"/>
        <family val="3"/>
      </rPr>
      <t>221U0099</t>
    </r>
  </si>
  <si>
    <r>
      <rPr>
        <sz val="8"/>
        <rFont val="Courier New"/>
        <family val="3"/>
      </rPr>
      <t>221U0104</t>
    </r>
  </si>
  <si>
    <r>
      <rPr>
        <sz val="8"/>
        <rFont val="Courier New"/>
        <family val="3"/>
      </rPr>
      <t>221U0106</t>
    </r>
  </si>
  <si>
    <t>221U0096</t>
  </si>
  <si>
    <t>221U0110</t>
  </si>
  <si>
    <r>
      <rPr>
        <sz val="8"/>
        <rFont val="Courier New"/>
        <family val="3"/>
      </rPr>
      <t>221U0109</t>
    </r>
  </si>
  <si>
    <r>
      <rPr>
        <sz val="8"/>
        <rFont val="Courier New"/>
        <family val="3"/>
      </rPr>
      <t>221U0111</t>
    </r>
  </si>
  <si>
    <r>
      <rPr>
        <sz val="8"/>
        <rFont val="Courier New"/>
        <family val="3"/>
      </rPr>
      <t>221U0115</t>
    </r>
  </si>
  <si>
    <r>
      <rPr>
        <sz val="8"/>
        <rFont val="Courier New"/>
        <family val="3"/>
      </rPr>
      <t>221U0117</t>
    </r>
  </si>
  <si>
    <r>
      <rPr>
        <sz val="8"/>
        <rFont val="Courier New"/>
        <family val="3"/>
      </rPr>
      <t>221U0118</t>
    </r>
  </si>
  <si>
    <r>
      <rPr>
        <sz val="8"/>
        <rFont val="Courier New"/>
        <family val="3"/>
      </rPr>
      <t>221U0127</t>
    </r>
  </si>
  <si>
    <t>ALAVEZ DE LA HOZ ALFREDO</t>
  </si>
  <si>
    <t>CHACHA HERNANDEZ EMILIANO SEBASTIAN</t>
  </si>
  <si>
    <t>CRUZ BELLO YADIRA</t>
  </si>
  <si>
    <t>FRANCO ALONSO MARTIN</t>
  </si>
  <si>
    <t>GARCIA RUEDA ANDREK EDUARDO</t>
  </si>
  <si>
    <t>GOMEZ SANTOS  JOSE ROGELIO</t>
  </si>
  <si>
    <t>LOPEZ FIGUEROLA EDWIN DE JESUS</t>
  </si>
  <si>
    <t>LUCHO COTO FATIMA DE JESUS</t>
  </si>
  <si>
    <t>PEREZ BELLI OSCAR ADRIAN DONOVAN</t>
  </si>
  <si>
    <t>PEREZ MARTINEZ JONATHAN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</si>
  <si>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</si>
  <si>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</si>
  <si>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</si>
  <si>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</si>
  <si>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</si>
  <si>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CRUZ GONZALEZ ITZEL ZAHORI</t>
  </si>
  <si>
    <t>FERMAN JIMENEZ JUAN ANGEL</t>
  </si>
  <si>
    <t>FIGUEROA CORRO ARIEL DE JESUS</t>
  </si>
  <si>
    <t>FLORES HERNANDEZ ITZEL ALEJANDRA</t>
  </si>
  <si>
    <t>FONSECA LOPEZ EDSON JAIR</t>
  </si>
  <si>
    <t>GARCIA CRUZ RUTH</t>
  </si>
  <si>
    <t>HERNANDEZ VELAZQUEZ RENEE</t>
  </si>
  <si>
    <t>HERNÁNDEZ QUINO CRISTINA DEL CARMEN</t>
  </si>
  <si>
    <t>IXTEPAN JAUREGUI DAYANA</t>
  </si>
  <si>
    <t>LUCHO MIXTEGA JUAN FERNANDO</t>
  </si>
  <si>
    <t>MARTINEZ ROSAS DANIEL AZAHEL</t>
  </si>
  <si>
    <t>ORTIZ APARICIO CONCEPCIÓN DEL CARMEN</t>
  </si>
  <si>
    <t>PATRACA MORALES ASHLEY SHERLYN</t>
  </si>
  <si>
    <t>PUCHETA PEREZ JONATHAN</t>
  </si>
  <si>
    <t>REYES DE DIOS ITZEL DEL CARMEN</t>
  </si>
  <si>
    <t>SANCHEZ BARRAZA ANGEL DE JESÚS</t>
  </si>
  <si>
    <t>TEOBA COTO EDUARDO</t>
  </si>
  <si>
    <t>TEPOX DE JESUS ALEJANDRA</t>
  </si>
  <si>
    <t>XIMEO TEOBA CRISTHIAN URIEL</t>
  </si>
  <si>
    <t>CALCULO INTEGRAL</t>
  </si>
  <si>
    <t>201-A</t>
  </si>
  <si>
    <t>SANTOS HERNANDEZ EDUARDO</t>
  </si>
  <si>
    <t>221U0486</t>
  </si>
  <si>
    <t>CALCULO. INTEGRAL</t>
  </si>
  <si>
    <t>FEBRERO JULIO 2023</t>
  </si>
  <si>
    <t>211-A</t>
  </si>
  <si>
    <t>IXBA FERNANDEZ OMAR</t>
  </si>
  <si>
    <t>221U0540</t>
  </si>
  <si>
    <t>221U0537</t>
  </si>
  <si>
    <t>BUSTAMANTE MARTINEZ ANDRES RODRIGO</t>
  </si>
  <si>
    <t>221U0529</t>
  </si>
  <si>
    <t xml:space="preserve">MARTINEZ AZAMAR ALLISON DENISSE </t>
  </si>
  <si>
    <t xml:space="preserve"> </t>
  </si>
  <si>
    <t>pen</t>
  </si>
  <si>
    <t>PEREZ MARTINEZ stefany</t>
  </si>
  <si>
    <t>211U0197</t>
  </si>
  <si>
    <t>PICHAL VALDEZ GERMAIN</t>
  </si>
  <si>
    <t>211U0181</t>
  </si>
  <si>
    <t>FLORES OLIVEROS FRANCISCO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</si>
</sst>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ourier New"/>
      <family val="3"/>
    </font>
    <font>
      <sz val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9" zoomScale="84" zoomScaleNormal="84" workbookViewId="0">
      <selection activeCell="X22" sqref="X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92</v>
      </c>
      <c r="E4" s="26"/>
      <c r="F4" s="26"/>
      <c r="G4" s="26"/>
      <c r="I4" t="s">
        <v>1</v>
      </c>
      <c r="J4" s="27" t="s">
        <v>93</v>
      </c>
      <c r="K4" s="27"/>
      <c r="M4" t="s">
        <v>2</v>
      </c>
      <c r="N4" s="28">
        <v>45100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94</v>
      </c>
      <c r="E6" s="27"/>
      <c r="F6" s="27"/>
      <c r="G6" s="27"/>
      <c r="I6" s="19" t="s">
        <v>22</v>
      </c>
      <c r="J6" s="19"/>
      <c r="K6" s="20" t="s">
        <v>95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30" t="s">
        <v>24</v>
      </c>
      <c r="E9" s="30"/>
      <c r="F9" s="30"/>
      <c r="G9" s="30"/>
      <c r="H9" s="30"/>
      <c r="I9" s="30"/>
      <c r="J9" s="4">
        <v>100</v>
      </c>
      <c r="K9" s="4">
        <v>90</v>
      </c>
      <c r="L9" s="4">
        <v>100</v>
      </c>
      <c r="M9" s="4">
        <v>100</v>
      </c>
      <c r="N9" s="4">
        <v>100</v>
      </c>
      <c r="O9" s="4"/>
      <c r="P9" s="4"/>
      <c r="Q9" s="10">
        <f>SUM(J9:P9)/7</f>
        <v>70</v>
      </c>
    </row>
    <row r="10" spans="2:18" x14ac:dyDescent="0.3">
      <c r="B10" s="6">
        <f>B9+1</f>
        <v>2</v>
      </c>
      <c r="C10" s="6" t="s">
        <v>26</v>
      </c>
      <c r="D10" s="30" t="s">
        <v>27</v>
      </c>
      <c r="E10" s="30"/>
      <c r="F10" s="30"/>
      <c r="G10" s="30"/>
      <c r="H10" s="30"/>
      <c r="I10" s="30"/>
      <c r="J10" s="4">
        <v>90</v>
      </c>
      <c r="K10" s="4">
        <v>90</v>
      </c>
      <c r="L10" s="4">
        <v>100</v>
      </c>
      <c r="M10" s="4">
        <v>100</v>
      </c>
      <c r="N10" s="4">
        <v>100</v>
      </c>
      <c r="O10" s="4"/>
      <c r="P10" s="4"/>
      <c r="Q10" s="10">
        <f t="shared" ref="Q10:Q48" si="0">SUM(J10:P10)/7</f>
        <v>68.571428571428569</v>
      </c>
    </row>
    <row r="11" spans="2:18" x14ac:dyDescent="0.3">
      <c r="B11" s="6">
        <f t="shared" ref="B11:B53" si="1">B10+1</f>
        <v>3</v>
      </c>
      <c r="C11" s="6" t="s">
        <v>28</v>
      </c>
      <c r="D11" s="30" t="s">
        <v>29</v>
      </c>
      <c r="E11" s="30"/>
      <c r="F11" s="30"/>
      <c r="G11" s="30"/>
      <c r="H11" s="30"/>
      <c r="I11" s="30"/>
      <c r="J11" s="4">
        <v>90</v>
      </c>
      <c r="K11" s="4">
        <v>80</v>
      </c>
      <c r="L11" s="4">
        <v>100</v>
      </c>
      <c r="M11" s="4">
        <v>100</v>
      </c>
      <c r="N11" s="4">
        <v>100</v>
      </c>
      <c r="O11" s="4"/>
      <c r="P11" s="4"/>
      <c r="Q11" s="10">
        <f t="shared" si="0"/>
        <v>67.142857142857139</v>
      </c>
    </row>
    <row r="12" spans="2:18" x14ac:dyDescent="0.3">
      <c r="B12" s="6">
        <f t="shared" si="1"/>
        <v>4</v>
      </c>
      <c r="C12" s="6" t="s">
        <v>30</v>
      </c>
      <c r="D12" s="30" t="s">
        <v>31</v>
      </c>
      <c r="E12" s="30"/>
      <c r="F12" s="30"/>
      <c r="G12" s="30"/>
      <c r="H12" s="30"/>
      <c r="I12" s="30"/>
      <c r="J12" s="4">
        <v>90</v>
      </c>
      <c r="K12" s="4">
        <v>90</v>
      </c>
      <c r="L12" s="4">
        <v>90</v>
      </c>
      <c r="M12" s="4">
        <v>100</v>
      </c>
      <c r="N12" s="4">
        <v>100</v>
      </c>
      <c r="O12" s="4"/>
      <c r="P12" s="4"/>
      <c r="Q12" s="10">
        <f t="shared" si="0"/>
        <v>67.142857142857139</v>
      </c>
    </row>
    <row r="13" spans="2:18" x14ac:dyDescent="0.3">
      <c r="B13" s="6">
        <f t="shared" si="1"/>
        <v>5</v>
      </c>
      <c r="C13" s="6" t="s">
        <v>32</v>
      </c>
      <c r="D13" s="30" t="s">
        <v>33</v>
      </c>
      <c r="E13" s="30"/>
      <c r="F13" s="30"/>
      <c r="G13" s="30"/>
      <c r="H13" s="30"/>
      <c r="I13" s="30"/>
      <c r="J13" s="4">
        <v>90</v>
      </c>
      <c r="K13" s="4">
        <v>90</v>
      </c>
      <c r="L13" s="4">
        <v>80</v>
      </c>
      <c r="M13" s="4">
        <v>100</v>
      </c>
      <c r="N13" s="4">
        <v>100</v>
      </c>
      <c r="O13" s="4"/>
      <c r="P13" s="4"/>
      <c r="Q13" s="10">
        <f t="shared" si="0"/>
        <v>65.714285714285708</v>
      </c>
    </row>
    <row r="14" spans="2:18" x14ac:dyDescent="0.3">
      <c r="B14" s="6">
        <f t="shared" si="1"/>
        <v>6</v>
      </c>
      <c r="C14" s="6" t="s">
        <v>34</v>
      </c>
      <c r="D14" s="30" t="s">
        <v>35</v>
      </c>
      <c r="E14" s="30"/>
      <c r="F14" s="30"/>
      <c r="G14" s="30"/>
      <c r="H14" s="30"/>
      <c r="I14" s="30"/>
      <c r="J14" s="4">
        <v>70</v>
      </c>
      <c r="K14" s="4">
        <v>90</v>
      </c>
      <c r="L14" s="4">
        <v>80</v>
      </c>
      <c r="M14" s="4">
        <v>100</v>
      </c>
      <c r="N14" s="4">
        <v>100</v>
      </c>
      <c r="O14" s="4"/>
      <c r="P14" s="4"/>
      <c r="Q14" s="10">
        <f t="shared" si="0"/>
        <v>62.857142857142854</v>
      </c>
    </row>
    <row r="15" spans="2:18" x14ac:dyDescent="0.3">
      <c r="B15" s="6">
        <f t="shared" si="1"/>
        <v>7</v>
      </c>
      <c r="C15" s="6" t="s">
        <v>36</v>
      </c>
      <c r="D15" s="30" t="s">
        <v>37</v>
      </c>
      <c r="E15" s="30"/>
      <c r="F15" s="30"/>
      <c r="G15" s="30"/>
      <c r="H15" s="30"/>
      <c r="I15" s="30"/>
      <c r="J15" s="4">
        <v>80</v>
      </c>
      <c r="K15" s="4">
        <v>90</v>
      </c>
      <c r="L15" s="4">
        <v>80</v>
      </c>
      <c r="M15" s="4">
        <v>100</v>
      </c>
      <c r="N15" s="4">
        <v>100</v>
      </c>
      <c r="O15" s="4"/>
      <c r="P15" s="4"/>
      <c r="Q15" s="10">
        <f t="shared" si="0"/>
        <v>64.285714285714292</v>
      </c>
    </row>
    <row r="16" spans="2:18" x14ac:dyDescent="0.3">
      <c r="B16" s="6">
        <f>B15+1</f>
        <v>8</v>
      </c>
      <c r="C16" s="6" t="s">
        <v>38</v>
      </c>
      <c r="D16" s="30" t="s">
        <v>39</v>
      </c>
      <c r="E16" s="30"/>
      <c r="F16" s="30"/>
      <c r="G16" s="30"/>
      <c r="H16" s="30"/>
      <c r="I16" s="30"/>
      <c r="J16" s="4">
        <v>90</v>
      </c>
      <c r="K16" s="4">
        <v>90</v>
      </c>
      <c r="L16" s="4">
        <v>80</v>
      </c>
      <c r="M16" s="4">
        <v>100</v>
      </c>
      <c r="N16" s="4">
        <v>100</v>
      </c>
      <c r="O16" s="4"/>
      <c r="P16" s="4"/>
      <c r="Q16" s="10">
        <f t="shared" si="0"/>
        <v>65.714285714285708</v>
      </c>
    </row>
    <row r="17" spans="2:17" x14ac:dyDescent="0.3">
      <c r="B17" s="6">
        <f t="shared" si="1"/>
        <v>9</v>
      </c>
      <c r="C17" s="6" t="s">
        <v>40</v>
      </c>
      <c r="D17" s="30" t="s">
        <v>41</v>
      </c>
      <c r="E17" s="30"/>
      <c r="F17" s="30"/>
      <c r="G17" s="30"/>
      <c r="H17" s="30"/>
      <c r="I17" s="30"/>
      <c r="J17" s="4">
        <v>90</v>
      </c>
      <c r="K17" s="4">
        <v>90</v>
      </c>
      <c r="L17" s="4">
        <v>80</v>
      </c>
      <c r="M17" s="4">
        <v>100</v>
      </c>
      <c r="N17" s="4">
        <v>100</v>
      </c>
      <c r="O17" s="4"/>
      <c r="P17" s="4"/>
      <c r="Q17" s="10">
        <f t="shared" si="0"/>
        <v>65.714285714285708</v>
      </c>
    </row>
    <row r="18" spans="2:17" x14ac:dyDescent="0.3">
      <c r="B18" s="6">
        <f t="shared" si="1"/>
        <v>10</v>
      </c>
      <c r="C18" s="6" t="s">
        <v>42</v>
      </c>
      <c r="D18" s="30" t="s">
        <v>43</v>
      </c>
      <c r="E18" s="30"/>
      <c r="F18" s="30"/>
      <c r="G18" s="30"/>
      <c r="H18" s="30"/>
      <c r="I18" s="30"/>
      <c r="J18" s="4">
        <v>90</v>
      </c>
      <c r="K18" s="4">
        <v>90</v>
      </c>
      <c r="L18" s="4">
        <v>100</v>
      </c>
      <c r="M18" s="4">
        <v>100</v>
      </c>
      <c r="N18" s="4">
        <v>100</v>
      </c>
      <c r="O18" s="4"/>
      <c r="P18" s="4"/>
      <c r="Q18" s="10">
        <f t="shared" si="0"/>
        <v>68.571428571428569</v>
      </c>
    </row>
    <row r="19" spans="2:17" x14ac:dyDescent="0.3">
      <c r="B19" s="6">
        <f t="shared" si="1"/>
        <v>11</v>
      </c>
      <c r="C19" s="6" t="s">
        <v>44</v>
      </c>
      <c r="D19" s="30" t="s">
        <v>45</v>
      </c>
      <c r="E19" s="30"/>
      <c r="F19" s="30"/>
      <c r="G19" s="30"/>
      <c r="H19" s="30"/>
      <c r="I19" s="30"/>
      <c r="J19" s="4">
        <v>90</v>
      </c>
      <c r="K19" s="4">
        <v>90</v>
      </c>
      <c r="L19" s="4">
        <v>100</v>
      </c>
      <c r="M19" s="4">
        <v>100</v>
      </c>
      <c r="N19" s="4">
        <v>100</v>
      </c>
      <c r="O19" s="4"/>
      <c r="P19" s="4"/>
      <c r="Q19" s="10">
        <f t="shared" si="0"/>
        <v>68.571428571428569</v>
      </c>
    </row>
    <row r="20" spans="2:17" x14ac:dyDescent="0.3">
      <c r="B20" s="6">
        <f t="shared" si="1"/>
        <v>12</v>
      </c>
      <c r="C20" s="6" t="s">
        <v>46</v>
      </c>
      <c r="D20" s="30" t="s">
        <v>47</v>
      </c>
      <c r="E20" s="30"/>
      <c r="F20" s="30"/>
      <c r="G20" s="30"/>
      <c r="H20" s="30"/>
      <c r="I20" s="30"/>
      <c r="J20" s="4">
        <v>90</v>
      </c>
      <c r="K20" s="4">
        <v>90</v>
      </c>
      <c r="L20" s="4">
        <v>80</v>
      </c>
      <c r="M20" s="4">
        <v>100</v>
      </c>
      <c r="N20" s="4">
        <v>100</v>
      </c>
      <c r="O20" s="4"/>
      <c r="P20" s="4"/>
      <c r="Q20" s="10">
        <f t="shared" si="0"/>
        <v>65.714285714285708</v>
      </c>
    </row>
    <row r="21" spans="2:17" x14ac:dyDescent="0.3">
      <c r="B21" s="6">
        <f t="shared" si="1"/>
        <v>13</v>
      </c>
      <c r="C21" s="6" t="s">
        <v>48</v>
      </c>
      <c r="D21" s="30" t="s">
        <v>49</v>
      </c>
      <c r="E21" s="30"/>
      <c r="F21" s="30"/>
      <c r="G21" s="30"/>
      <c r="H21" s="30"/>
      <c r="I21" s="30"/>
      <c r="J21" s="4">
        <v>90</v>
      </c>
      <c r="K21" s="4">
        <v>90</v>
      </c>
      <c r="L21" s="4">
        <v>100</v>
      </c>
      <c r="M21" s="4">
        <v>100</v>
      </c>
      <c r="N21" s="4">
        <v>100</v>
      </c>
      <c r="O21" s="4"/>
      <c r="P21" s="4"/>
      <c r="Q21" s="10">
        <f t="shared" si="0"/>
        <v>68.571428571428569</v>
      </c>
    </row>
    <row r="22" spans="2:17" x14ac:dyDescent="0.3">
      <c r="B22" s="6">
        <f t="shared" si="1"/>
        <v>14</v>
      </c>
      <c r="C22" s="6" t="s">
        <v>50</v>
      </c>
      <c r="D22" s="30" t="s">
        <v>51</v>
      </c>
      <c r="E22" s="30"/>
      <c r="F22" s="30"/>
      <c r="G22" s="30"/>
      <c r="H22" s="30"/>
      <c r="I22" s="30"/>
      <c r="J22" s="4">
        <v>90</v>
      </c>
      <c r="K22" s="4">
        <v>90</v>
      </c>
      <c r="L22" s="4">
        <v>100</v>
      </c>
      <c r="M22" s="4">
        <v>100</v>
      </c>
      <c r="N22" s="4">
        <v>100</v>
      </c>
      <c r="O22" s="4"/>
      <c r="P22" s="4"/>
      <c r="Q22" s="10">
        <f t="shared" si="0"/>
        <v>68.571428571428569</v>
      </c>
    </row>
    <row r="23" spans="2:17" x14ac:dyDescent="0.3">
      <c r="B23" s="6">
        <f t="shared" si="1"/>
        <v>15</v>
      </c>
      <c r="C23" s="6" t="s">
        <v>52</v>
      </c>
      <c r="D23" s="30" t="s">
        <v>53</v>
      </c>
      <c r="E23" s="30"/>
      <c r="F23" s="30"/>
      <c r="G23" s="30"/>
      <c r="H23" s="30"/>
      <c r="I23" s="30"/>
      <c r="J23" s="4">
        <v>90</v>
      </c>
      <c r="K23" s="4">
        <v>90</v>
      </c>
      <c r="L23" s="4">
        <v>80</v>
      </c>
      <c r="M23" s="4">
        <v>100</v>
      </c>
      <c r="N23" s="4">
        <v>100</v>
      </c>
      <c r="O23" s="4"/>
      <c r="P23" s="4"/>
      <c r="Q23" s="10">
        <f t="shared" si="0"/>
        <v>65.714285714285708</v>
      </c>
    </row>
    <row r="24" spans="2:17" x14ac:dyDescent="0.3">
      <c r="B24" s="6">
        <f t="shared" si="1"/>
        <v>16</v>
      </c>
      <c r="C24" s="6" t="s">
        <v>55</v>
      </c>
      <c r="D24" s="30" t="s">
        <v>206</v>
      </c>
      <c r="E24" s="30"/>
      <c r="F24" s="30"/>
      <c r="G24" s="30"/>
      <c r="H24" s="30"/>
      <c r="I24" s="30"/>
      <c r="J24" s="4">
        <v>90</v>
      </c>
      <c r="K24" s="4">
        <v>90</v>
      </c>
      <c r="L24" s="4">
        <v>100</v>
      </c>
      <c r="M24" s="4">
        <v>100</v>
      </c>
      <c r="N24" s="4">
        <v>100</v>
      </c>
      <c r="O24" s="4"/>
      <c r="P24" s="4"/>
      <c r="Q24" s="10">
        <f t="shared" si="0"/>
        <v>68.571428571428569</v>
      </c>
    </row>
    <row r="25" spans="2:17" x14ac:dyDescent="0.3">
      <c r="B25" s="6">
        <f t="shared" si="1"/>
        <v>17</v>
      </c>
      <c r="C25" s="6" t="s">
        <v>56</v>
      </c>
      <c r="D25" s="30" t="s">
        <v>57</v>
      </c>
      <c r="E25" s="30"/>
      <c r="F25" s="30"/>
      <c r="G25" s="30"/>
      <c r="H25" s="30"/>
      <c r="I25" s="30"/>
      <c r="J25" s="4">
        <v>80</v>
      </c>
      <c r="K25" s="4">
        <v>90</v>
      </c>
      <c r="L25" s="4">
        <v>80</v>
      </c>
      <c r="M25" s="4">
        <v>100</v>
      </c>
      <c r="N25" s="4">
        <v>100</v>
      </c>
      <c r="O25" s="4"/>
      <c r="P25" s="4"/>
      <c r="Q25" s="10">
        <f t="shared" si="0"/>
        <v>64.285714285714292</v>
      </c>
    </row>
    <row r="26" spans="2:17" x14ac:dyDescent="0.3">
      <c r="B26" s="6">
        <f t="shared" si="1"/>
        <v>18</v>
      </c>
      <c r="C26" s="6" t="s">
        <v>58</v>
      </c>
      <c r="D26" s="30" t="s">
        <v>59</v>
      </c>
      <c r="E26" s="30"/>
      <c r="F26" s="30"/>
      <c r="G26" s="30"/>
      <c r="H26" s="30"/>
      <c r="I26" s="30"/>
      <c r="J26" s="4">
        <v>80</v>
      </c>
      <c r="K26" s="4">
        <v>90</v>
      </c>
      <c r="L26" s="4">
        <v>100</v>
      </c>
      <c r="M26" s="4">
        <v>100</v>
      </c>
      <c r="N26" s="4">
        <v>100</v>
      </c>
      <c r="O26" s="4"/>
      <c r="P26" s="4"/>
      <c r="Q26" s="10">
        <f t="shared" si="0"/>
        <v>67.142857142857139</v>
      </c>
    </row>
    <row r="27" spans="2:17" x14ac:dyDescent="0.3">
      <c r="B27" s="6">
        <f t="shared" si="1"/>
        <v>19</v>
      </c>
      <c r="C27" s="6" t="s">
        <v>60</v>
      </c>
      <c r="D27" s="30" t="s">
        <v>61</v>
      </c>
      <c r="E27" s="30"/>
      <c r="F27" s="30"/>
      <c r="G27" s="30"/>
      <c r="H27" s="30"/>
      <c r="I27" s="30"/>
      <c r="J27" s="4">
        <v>90</v>
      </c>
      <c r="K27" s="4">
        <v>90</v>
      </c>
      <c r="L27" s="4">
        <v>90</v>
      </c>
      <c r="M27" s="4">
        <v>100</v>
      </c>
      <c r="N27" s="4">
        <v>100</v>
      </c>
      <c r="O27" s="4"/>
      <c r="P27" s="4"/>
      <c r="Q27" s="10">
        <f t="shared" si="0"/>
        <v>67.142857142857139</v>
      </c>
    </row>
    <row r="28" spans="2:17" x14ac:dyDescent="0.3">
      <c r="B28" s="6">
        <f t="shared" si="1"/>
        <v>20</v>
      </c>
      <c r="C28" s="6" t="s">
        <v>62</v>
      </c>
      <c r="D28" s="30" t="s">
        <v>63</v>
      </c>
      <c r="E28" s="30"/>
      <c r="F28" s="30"/>
      <c r="G28" s="30"/>
      <c r="H28" s="30"/>
      <c r="I28" s="30"/>
      <c r="J28" s="4">
        <v>80</v>
      </c>
      <c r="K28" s="4">
        <v>90</v>
      </c>
      <c r="L28" s="4">
        <v>80</v>
      </c>
      <c r="M28" s="4">
        <v>100</v>
      </c>
      <c r="N28" s="4">
        <v>100</v>
      </c>
      <c r="O28" s="4"/>
      <c r="P28" s="4"/>
      <c r="Q28" s="10">
        <f t="shared" si="0"/>
        <v>64.285714285714292</v>
      </c>
    </row>
    <row r="29" spans="2:17" x14ac:dyDescent="0.3">
      <c r="B29" s="6">
        <f t="shared" si="1"/>
        <v>21</v>
      </c>
      <c r="C29" s="6" t="s">
        <v>64</v>
      </c>
      <c r="D29" s="30" t="s">
        <v>65</v>
      </c>
      <c r="E29" s="30"/>
      <c r="F29" s="30"/>
      <c r="G29" s="30"/>
      <c r="H29" s="30"/>
      <c r="I29" s="30"/>
      <c r="J29" s="4">
        <v>90</v>
      </c>
      <c r="K29" s="4">
        <v>90</v>
      </c>
      <c r="L29" s="4">
        <v>80</v>
      </c>
      <c r="M29" s="4">
        <v>100</v>
      </c>
      <c r="N29" s="4">
        <v>100</v>
      </c>
      <c r="O29" s="4"/>
      <c r="P29" s="4"/>
      <c r="Q29" s="10">
        <f t="shared" si="0"/>
        <v>65.714285714285708</v>
      </c>
    </row>
    <row r="30" spans="2:17" x14ac:dyDescent="0.3">
      <c r="B30" s="6">
        <f t="shared" si="1"/>
        <v>22</v>
      </c>
      <c r="C30" s="6" t="s">
        <v>66</v>
      </c>
      <c r="D30" s="30" t="s">
        <v>67</v>
      </c>
      <c r="E30" s="30"/>
      <c r="F30" s="30"/>
      <c r="G30" s="30"/>
      <c r="H30" s="30"/>
      <c r="I30" s="30"/>
      <c r="J30" s="4">
        <v>100</v>
      </c>
      <c r="K30" s="4">
        <v>90</v>
      </c>
      <c r="L30" s="4">
        <v>100</v>
      </c>
      <c r="M30" s="4">
        <v>100</v>
      </c>
      <c r="N30" s="4">
        <v>100</v>
      </c>
      <c r="O30" s="4"/>
      <c r="P30" s="4"/>
      <c r="Q30" s="10">
        <f t="shared" si="0"/>
        <v>70</v>
      </c>
    </row>
    <row r="31" spans="2:17" x14ac:dyDescent="0.3">
      <c r="B31" s="6">
        <f t="shared" si="1"/>
        <v>23</v>
      </c>
      <c r="C31" s="6" t="s">
        <v>68</v>
      </c>
      <c r="D31" s="30" t="s">
        <v>69</v>
      </c>
      <c r="E31" s="30"/>
      <c r="F31" s="30"/>
      <c r="G31" s="30"/>
      <c r="H31" s="30"/>
      <c r="I31" s="30"/>
      <c r="J31" s="4">
        <v>80</v>
      </c>
      <c r="K31" s="4">
        <v>90</v>
      </c>
      <c r="L31" s="4">
        <v>80</v>
      </c>
      <c r="M31" s="4">
        <v>100</v>
      </c>
      <c r="N31" s="4">
        <v>100</v>
      </c>
      <c r="O31" s="4"/>
      <c r="P31" s="4"/>
      <c r="Q31" s="10">
        <f t="shared" si="0"/>
        <v>64.285714285714292</v>
      </c>
    </row>
    <row r="32" spans="2:17" x14ac:dyDescent="0.3">
      <c r="B32" s="6">
        <f t="shared" si="1"/>
        <v>24</v>
      </c>
      <c r="C32" s="6" t="s">
        <v>71</v>
      </c>
      <c r="D32" s="30" t="s">
        <v>70</v>
      </c>
      <c r="E32" s="30"/>
      <c r="F32" s="30"/>
      <c r="G32" s="30"/>
      <c r="H32" s="30"/>
      <c r="I32" s="30"/>
      <c r="J32" s="4">
        <v>80</v>
      </c>
      <c r="K32" s="4">
        <v>90</v>
      </c>
      <c r="L32" s="4">
        <v>80</v>
      </c>
      <c r="M32" s="4">
        <v>100</v>
      </c>
      <c r="N32" s="4">
        <v>100</v>
      </c>
      <c r="O32" s="4"/>
      <c r="P32" s="4"/>
      <c r="Q32" s="10">
        <f t="shared" si="0"/>
        <v>64.285714285714292</v>
      </c>
    </row>
    <row r="33" spans="2:17" x14ac:dyDescent="0.3">
      <c r="B33" s="6">
        <f t="shared" si="1"/>
        <v>25</v>
      </c>
      <c r="C33" s="6" t="s">
        <v>72</v>
      </c>
      <c r="D33" s="30" t="s">
        <v>73</v>
      </c>
      <c r="E33" s="30"/>
      <c r="F33" s="30"/>
      <c r="G33" s="30"/>
      <c r="H33" s="30"/>
      <c r="I33" s="30"/>
      <c r="J33" s="4">
        <v>90</v>
      </c>
      <c r="K33" s="4">
        <v>90</v>
      </c>
      <c r="L33" s="4">
        <v>80</v>
      </c>
      <c r="M33" s="4">
        <v>100</v>
      </c>
      <c r="N33" s="4">
        <v>100</v>
      </c>
      <c r="O33" s="4"/>
      <c r="P33" s="4"/>
      <c r="Q33" s="10">
        <f t="shared" si="0"/>
        <v>65.714285714285708</v>
      </c>
    </row>
    <row r="34" spans="2:17" x14ac:dyDescent="0.3">
      <c r="B34" s="6">
        <f t="shared" si="1"/>
        <v>26</v>
      </c>
      <c r="C34" s="6" t="s">
        <v>75</v>
      </c>
      <c r="D34" s="30" t="s">
        <v>74</v>
      </c>
      <c r="E34" s="30"/>
      <c r="F34" s="30"/>
      <c r="G34" s="30"/>
      <c r="H34" s="30"/>
      <c r="I34" s="30"/>
      <c r="J34" s="4">
        <v>90</v>
      </c>
      <c r="K34" s="4">
        <v>90</v>
      </c>
      <c r="L34" s="4">
        <v>80</v>
      </c>
      <c r="M34" s="4">
        <v>100</v>
      </c>
      <c r="N34" s="4">
        <v>100</v>
      </c>
      <c r="O34" s="4"/>
      <c r="P34" s="4"/>
      <c r="Q34" s="10">
        <f t="shared" si="0"/>
        <v>65.714285714285708</v>
      </c>
    </row>
    <row r="35" spans="2:17" x14ac:dyDescent="0.3">
      <c r="B35" s="6">
        <f t="shared" si="1"/>
        <v>27</v>
      </c>
      <c r="C35" s="6" t="s">
        <v>76</v>
      </c>
      <c r="D35" s="30" t="s">
        <v>77</v>
      </c>
      <c r="E35" s="30"/>
      <c r="F35" s="30"/>
      <c r="G35" s="30"/>
      <c r="H35" s="30"/>
      <c r="I35" s="30"/>
      <c r="J35" s="4">
        <v>80</v>
      </c>
      <c r="K35" s="4">
        <v>90</v>
      </c>
      <c r="L35" s="4">
        <v>80</v>
      </c>
      <c r="M35" s="4">
        <v>100</v>
      </c>
      <c r="N35" s="4">
        <v>100</v>
      </c>
      <c r="O35" s="4"/>
      <c r="P35" s="4"/>
      <c r="Q35" s="10">
        <f t="shared" si="0"/>
        <v>64.285714285714292</v>
      </c>
    </row>
    <row r="36" spans="2:17" x14ac:dyDescent="0.3">
      <c r="B36" s="6">
        <f t="shared" si="1"/>
        <v>28</v>
      </c>
      <c r="C36" s="6" t="s">
        <v>78</v>
      </c>
      <c r="D36" s="30" t="s">
        <v>79</v>
      </c>
      <c r="E36" s="30"/>
      <c r="F36" s="30"/>
      <c r="G36" s="30"/>
      <c r="H36" s="30"/>
      <c r="I36" s="30"/>
      <c r="J36" s="4">
        <v>90</v>
      </c>
      <c r="K36" s="4">
        <v>90</v>
      </c>
      <c r="L36" s="4">
        <v>80</v>
      </c>
      <c r="M36" s="4">
        <v>100</v>
      </c>
      <c r="N36" s="4">
        <v>100</v>
      </c>
      <c r="O36" s="4"/>
      <c r="P36" s="4"/>
      <c r="Q36" s="10">
        <f t="shared" si="0"/>
        <v>65.714285714285708</v>
      </c>
    </row>
    <row r="37" spans="2:17" x14ac:dyDescent="0.3">
      <c r="B37" s="6">
        <f t="shared" si="1"/>
        <v>29</v>
      </c>
      <c r="C37" s="6" t="s">
        <v>81</v>
      </c>
      <c r="D37" s="30" t="s">
        <v>80</v>
      </c>
      <c r="E37" s="30"/>
      <c r="F37" s="30"/>
      <c r="G37" s="30"/>
      <c r="H37" s="30"/>
      <c r="I37" s="30"/>
      <c r="J37" s="4">
        <v>90</v>
      </c>
      <c r="K37" s="4">
        <v>90</v>
      </c>
      <c r="L37" s="4">
        <v>80</v>
      </c>
      <c r="M37" s="4">
        <v>100</v>
      </c>
      <c r="N37" s="4">
        <v>100</v>
      </c>
      <c r="O37" s="4"/>
      <c r="P37" s="4"/>
      <c r="Q37" s="10">
        <f t="shared" si="0"/>
        <v>65.714285714285708</v>
      </c>
    </row>
    <row r="38" spans="2:17" x14ac:dyDescent="0.3">
      <c r="B38" s="6">
        <f t="shared" si="1"/>
        <v>30</v>
      </c>
      <c r="C38" s="6" t="s">
        <v>82</v>
      </c>
      <c r="D38" s="30" t="s">
        <v>83</v>
      </c>
      <c r="E38" s="30"/>
      <c r="F38" s="30"/>
      <c r="G38" s="30"/>
      <c r="H38" s="30"/>
      <c r="I38" s="30"/>
      <c r="J38" s="4">
        <v>80</v>
      </c>
      <c r="K38" s="4">
        <v>90</v>
      </c>
      <c r="L38" s="4">
        <v>100</v>
      </c>
      <c r="M38" s="4">
        <v>100</v>
      </c>
      <c r="N38" s="4">
        <v>100</v>
      </c>
      <c r="O38" s="4"/>
      <c r="P38" s="4"/>
      <c r="Q38" s="10">
        <f t="shared" si="0"/>
        <v>67.142857142857139</v>
      </c>
    </row>
    <row r="39" spans="2:17" x14ac:dyDescent="0.3">
      <c r="B39" s="6">
        <f t="shared" si="1"/>
        <v>31</v>
      </c>
      <c r="C39" s="6" t="s">
        <v>85</v>
      </c>
      <c r="D39" s="30" t="s">
        <v>84</v>
      </c>
      <c r="E39" s="30"/>
      <c r="F39" s="30"/>
      <c r="G39" s="30"/>
      <c r="H39" s="30"/>
      <c r="I39" s="30"/>
      <c r="J39" s="4">
        <v>90</v>
      </c>
      <c r="K39" s="4">
        <v>90</v>
      </c>
      <c r="L39" s="4">
        <v>80</v>
      </c>
      <c r="M39" s="4">
        <v>100</v>
      </c>
      <c r="N39" s="4">
        <v>100</v>
      </c>
      <c r="O39" s="4"/>
      <c r="P39" s="4"/>
      <c r="Q39" s="10">
        <f t="shared" si="0"/>
        <v>65.714285714285708</v>
      </c>
    </row>
    <row r="40" spans="2:17" x14ac:dyDescent="0.3">
      <c r="B40" s="6">
        <f t="shared" si="1"/>
        <v>32</v>
      </c>
      <c r="C40" s="6" t="s">
        <v>86</v>
      </c>
      <c r="D40" s="30" t="s">
        <v>87</v>
      </c>
      <c r="E40" s="30"/>
      <c r="F40" s="30"/>
      <c r="G40" s="30"/>
      <c r="H40" s="30"/>
      <c r="I40" s="30"/>
      <c r="J40" s="4">
        <v>70</v>
      </c>
      <c r="K40" s="4">
        <v>80</v>
      </c>
      <c r="L40" s="4">
        <v>80</v>
      </c>
      <c r="M40" s="4">
        <v>100</v>
      </c>
      <c r="N40" s="4">
        <v>100</v>
      </c>
      <c r="O40" s="4"/>
      <c r="P40" s="4"/>
      <c r="Q40" s="10">
        <f t="shared" si="0"/>
        <v>61.428571428571431</v>
      </c>
    </row>
    <row r="41" spans="2:17" x14ac:dyDescent="0.3">
      <c r="B41" s="6">
        <f t="shared" si="1"/>
        <v>33</v>
      </c>
      <c r="C41" s="6" t="s">
        <v>88</v>
      </c>
      <c r="D41" s="30" t="s">
        <v>89</v>
      </c>
      <c r="E41" s="30"/>
      <c r="F41" s="30"/>
      <c r="G41" s="30"/>
      <c r="H41" s="30"/>
      <c r="I41" s="30"/>
      <c r="J41" s="4">
        <v>90</v>
      </c>
      <c r="K41" s="4">
        <v>80</v>
      </c>
      <c r="L41" s="4">
        <v>80</v>
      </c>
      <c r="M41" s="4">
        <v>100</v>
      </c>
      <c r="N41" s="4">
        <v>100</v>
      </c>
      <c r="O41" s="4"/>
      <c r="P41" s="4"/>
      <c r="Q41" s="10">
        <f t="shared" si="0"/>
        <v>64.285714285714292</v>
      </c>
    </row>
    <row r="42" spans="2:17" x14ac:dyDescent="0.3">
      <c r="B42" s="6">
        <f t="shared" si="1"/>
        <v>34</v>
      </c>
      <c r="C42" s="6" t="s">
        <v>90</v>
      </c>
      <c r="D42" s="30" t="s">
        <v>91</v>
      </c>
      <c r="E42" s="30"/>
      <c r="F42" s="30"/>
      <c r="G42" s="30"/>
      <c r="H42" s="30"/>
      <c r="I42" s="30"/>
      <c r="J42" s="4">
        <v>0</v>
      </c>
      <c r="K42" s="4">
        <v>90</v>
      </c>
      <c r="L42" s="4">
        <v>50</v>
      </c>
      <c r="M42" s="4">
        <v>50</v>
      </c>
      <c r="N42" s="4">
        <v>50</v>
      </c>
      <c r="O42" s="4"/>
      <c r="P42" s="4"/>
      <c r="Q42" s="10">
        <f t="shared" si="0"/>
        <v>34.285714285714285</v>
      </c>
    </row>
    <row r="43" spans="2:17" x14ac:dyDescent="0.3">
      <c r="B43" s="6">
        <f t="shared" si="1"/>
        <v>35</v>
      </c>
      <c r="C43" s="6" t="s">
        <v>210</v>
      </c>
      <c r="D43" s="30" t="s">
        <v>211</v>
      </c>
      <c r="E43" s="30"/>
      <c r="F43" s="30"/>
      <c r="G43" s="30"/>
      <c r="H43" s="30"/>
      <c r="I43" s="30"/>
      <c r="J43" s="4">
        <v>80</v>
      </c>
      <c r="K43" s="4">
        <v>70</v>
      </c>
      <c r="L43" s="4">
        <v>70</v>
      </c>
      <c r="M43" s="4">
        <v>80</v>
      </c>
      <c r="N43" s="4">
        <v>80</v>
      </c>
      <c r="O43" s="4"/>
      <c r="P43" s="4"/>
      <c r="Q43" s="10">
        <f t="shared" si="0"/>
        <v>54.285714285714285</v>
      </c>
    </row>
    <row r="44" spans="2:17" x14ac:dyDescent="0.3">
      <c r="B44" s="6">
        <f t="shared" si="1"/>
        <v>36</v>
      </c>
      <c r="C44" s="6" t="s">
        <v>212</v>
      </c>
      <c r="D44" s="30" t="s">
        <v>213</v>
      </c>
      <c r="E44" s="30"/>
      <c r="F44" s="30"/>
      <c r="G44" s="30"/>
      <c r="H44" s="30"/>
      <c r="I44" s="30"/>
      <c r="J44" s="4">
        <v>70</v>
      </c>
      <c r="K44" s="4">
        <v>70</v>
      </c>
      <c r="L44" s="4">
        <v>70</v>
      </c>
      <c r="M44" s="4">
        <v>70</v>
      </c>
      <c r="N44" s="4">
        <v>70</v>
      </c>
      <c r="O44" s="4"/>
      <c r="P44" s="4"/>
      <c r="Q44" s="10">
        <f t="shared" si="0"/>
        <v>50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 t="shared" ref="J54:P54" si="3">COUNTIF(J9:J53,"&gt;=70")</f>
        <v>35</v>
      </c>
      <c r="K54" s="11">
        <f t="shared" si="3"/>
        <v>36</v>
      </c>
      <c r="L54" s="11">
        <f t="shared" si="3"/>
        <v>35</v>
      </c>
      <c r="M54" s="11">
        <f t="shared" si="3"/>
        <v>35</v>
      </c>
      <c r="N54" s="11">
        <f t="shared" si="3"/>
        <v>35</v>
      </c>
      <c r="O54" s="11">
        <f t="shared" si="3"/>
        <v>0</v>
      </c>
      <c r="P54" s="11">
        <f t="shared" si="3"/>
        <v>0</v>
      </c>
      <c r="Q54" s="15">
        <f>COUNTIF(Q9:Q48,"&gt;=70")</f>
        <v>2</v>
      </c>
    </row>
    <row r="55" spans="2:17" x14ac:dyDescent="0.3">
      <c r="C55" s="19"/>
      <c r="D55" s="19"/>
      <c r="E55" s="8"/>
      <c r="H55" s="23" t="s">
        <v>20</v>
      </c>
      <c r="I55" s="23"/>
      <c r="J55" s="12">
        <f t="shared" ref="J55:Q55" si="4">COUNTIF(J9:J53,"&lt;70")</f>
        <v>1</v>
      </c>
      <c r="K55" s="12">
        <f t="shared" si="4"/>
        <v>0</v>
      </c>
      <c r="L55" s="12">
        <f t="shared" si="4"/>
        <v>1</v>
      </c>
      <c r="M55" s="12">
        <f t="shared" si="4"/>
        <v>1</v>
      </c>
      <c r="N55" s="12">
        <f t="shared" si="4"/>
        <v>1</v>
      </c>
      <c r="O55" s="12">
        <f t="shared" si="4"/>
        <v>0</v>
      </c>
      <c r="P55" s="12">
        <f t="shared" si="4"/>
        <v>0</v>
      </c>
      <c r="Q55" s="12">
        <f t="shared" si="4"/>
        <v>43</v>
      </c>
    </row>
    <row r="56" spans="2:17" x14ac:dyDescent="0.3">
      <c r="C56" s="19"/>
      <c r="D56" s="19"/>
      <c r="E56" s="19"/>
      <c r="H56" s="23" t="s">
        <v>21</v>
      </c>
      <c r="I56" s="23"/>
      <c r="J56" s="12">
        <f t="shared" ref="J56:Q56" si="5">COUNT(J9:J53)</f>
        <v>36</v>
      </c>
      <c r="K56" s="12">
        <f t="shared" si="5"/>
        <v>36</v>
      </c>
      <c r="L56" s="12">
        <f t="shared" si="5"/>
        <v>36</v>
      </c>
      <c r="M56" s="12">
        <f t="shared" si="5"/>
        <v>36</v>
      </c>
      <c r="N56" s="12">
        <f t="shared" si="5"/>
        <v>36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0.97222222222222221</v>
      </c>
      <c r="K57" s="14">
        <f t="shared" ref="K57:Q57" si="6">K54/K56</f>
        <v>1</v>
      </c>
      <c r="L57" s="14">
        <f t="shared" si="6"/>
        <v>0.97222222222222221</v>
      </c>
      <c r="M57" s="14">
        <f t="shared" si="6"/>
        <v>0.97222222222222221</v>
      </c>
      <c r="N57" s="14">
        <f t="shared" si="6"/>
        <v>0.97222222222222221</v>
      </c>
      <c r="O57" s="14" t="e">
        <f t="shared" si="6"/>
        <v>#DIV/0!</v>
      </c>
      <c r="P57" s="14" t="e">
        <f t="shared" si="6"/>
        <v>#DIV/0!</v>
      </c>
      <c r="Q57" s="14">
        <f t="shared" si="6"/>
        <v>4.4444444444444446E-2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2.7777777777777776E-2</v>
      </c>
      <c r="K58" s="13">
        <f t="shared" ref="K58:Q58" si="7">K55/K56</f>
        <v>0</v>
      </c>
      <c r="L58" s="14">
        <f t="shared" si="7"/>
        <v>2.7777777777777776E-2</v>
      </c>
      <c r="M58" s="14">
        <f t="shared" si="7"/>
        <v>2.7777777777777776E-2</v>
      </c>
      <c r="N58" s="14">
        <f t="shared" si="7"/>
        <v>2.7777777777777776E-2</v>
      </c>
      <c r="O58" s="14" t="e">
        <f t="shared" si="7"/>
        <v>#DIV/0!</v>
      </c>
      <c r="P58" s="14" t="e">
        <f t="shared" si="7"/>
        <v>#DIV/0!</v>
      </c>
      <c r="Q58" s="14">
        <f t="shared" si="7"/>
        <v>0.9555555555555556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topLeftCell="A28" zoomScale="84" zoomScaleNormal="84" workbookViewId="0">
      <selection activeCell="V21" sqref="V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198</v>
      </c>
      <c r="E4" s="26"/>
      <c r="F4" s="26"/>
      <c r="G4" s="26"/>
      <c r="I4" t="s">
        <v>1</v>
      </c>
      <c r="J4" s="27" t="s">
        <v>93</v>
      </c>
      <c r="K4" s="27"/>
      <c r="M4" t="s">
        <v>2</v>
      </c>
      <c r="N4" s="28">
        <v>45100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199</v>
      </c>
      <c r="E6" s="27"/>
      <c r="F6" s="27"/>
      <c r="G6" s="27"/>
      <c r="I6" s="19" t="s">
        <v>22</v>
      </c>
      <c r="J6" s="19"/>
      <c r="K6" s="20" t="s">
        <v>95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30" t="s">
        <v>24</v>
      </c>
      <c r="E9" s="30"/>
      <c r="F9" s="30"/>
      <c r="G9" s="30"/>
      <c r="H9" s="30"/>
      <c r="I9" s="30"/>
      <c r="J9" s="4">
        <v>100</v>
      </c>
      <c r="K9" s="4">
        <v>90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 t="shared" ref="Q9:Q53" si="0">SUM(J9:P9)/7</f>
        <v>55.714285714285715</v>
      </c>
    </row>
    <row r="10" spans="2:18" x14ac:dyDescent="0.3">
      <c r="B10" s="6">
        <f>B9+1</f>
        <v>2</v>
      </c>
      <c r="C10" s="6" t="s">
        <v>26</v>
      </c>
      <c r="D10" s="30" t="s">
        <v>27</v>
      </c>
      <c r="E10" s="30"/>
      <c r="F10" s="30"/>
      <c r="G10" s="30"/>
      <c r="H10" s="30"/>
      <c r="I10" s="30"/>
      <c r="J10" s="4">
        <v>80</v>
      </c>
      <c r="K10" s="4">
        <v>90</v>
      </c>
      <c r="L10" s="4">
        <v>100</v>
      </c>
      <c r="M10" s="4">
        <v>80</v>
      </c>
      <c r="N10" s="4">
        <v>0</v>
      </c>
      <c r="O10" s="4">
        <v>0</v>
      </c>
      <c r="P10" s="4">
        <v>0</v>
      </c>
      <c r="Q10" s="10">
        <f t="shared" si="0"/>
        <v>50</v>
      </c>
    </row>
    <row r="11" spans="2:18" x14ac:dyDescent="0.3">
      <c r="B11" s="6">
        <f t="shared" ref="B11:B42" si="1">B10+1</f>
        <v>3</v>
      </c>
      <c r="C11" s="6" t="s">
        <v>28</v>
      </c>
      <c r="D11" s="30" t="s">
        <v>29</v>
      </c>
      <c r="E11" s="30"/>
      <c r="F11" s="30"/>
      <c r="G11" s="30"/>
      <c r="H11" s="30"/>
      <c r="I11" s="30"/>
      <c r="J11" s="4">
        <v>90</v>
      </c>
      <c r="K11" s="4">
        <v>80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52.857142857142854</v>
      </c>
    </row>
    <row r="12" spans="2:18" x14ac:dyDescent="0.3">
      <c r="B12" s="6">
        <f t="shared" si="1"/>
        <v>4</v>
      </c>
      <c r="C12" s="6" t="s">
        <v>30</v>
      </c>
      <c r="D12" s="30" t="s">
        <v>31</v>
      </c>
      <c r="E12" s="30"/>
      <c r="F12" s="30"/>
      <c r="G12" s="30"/>
      <c r="H12" s="30"/>
      <c r="I12" s="30"/>
      <c r="J12" s="4">
        <v>80</v>
      </c>
      <c r="K12" s="4">
        <v>90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47.142857142857146</v>
      </c>
    </row>
    <row r="13" spans="2:18" x14ac:dyDescent="0.3">
      <c r="B13" s="6">
        <f t="shared" si="1"/>
        <v>5</v>
      </c>
      <c r="C13" s="6" t="s">
        <v>32</v>
      </c>
      <c r="D13" s="30" t="s">
        <v>33</v>
      </c>
      <c r="E13" s="30"/>
      <c r="F13" s="30"/>
      <c r="G13" s="30"/>
      <c r="H13" s="30"/>
      <c r="I13" s="30"/>
      <c r="J13" s="4">
        <v>80</v>
      </c>
      <c r="K13" s="4">
        <v>90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47.142857142857146</v>
      </c>
    </row>
    <row r="14" spans="2:18" x14ac:dyDescent="0.3">
      <c r="B14" s="6">
        <f t="shared" si="1"/>
        <v>6</v>
      </c>
      <c r="C14" s="6" t="s">
        <v>34</v>
      </c>
      <c r="D14" s="30" t="s">
        <v>35</v>
      </c>
      <c r="E14" s="30"/>
      <c r="F14" s="30"/>
      <c r="G14" s="30"/>
      <c r="H14" s="30"/>
      <c r="I14" s="30"/>
      <c r="J14" s="4">
        <v>80</v>
      </c>
      <c r="K14" s="4">
        <v>90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52.857142857142854</v>
      </c>
    </row>
    <row r="15" spans="2:18" x14ac:dyDescent="0.3">
      <c r="B15" s="6">
        <f t="shared" si="1"/>
        <v>7</v>
      </c>
      <c r="C15" s="6" t="s">
        <v>36</v>
      </c>
      <c r="D15" s="30" t="s">
        <v>37</v>
      </c>
      <c r="E15" s="30"/>
      <c r="F15" s="30"/>
      <c r="G15" s="30"/>
      <c r="H15" s="30"/>
      <c r="I15" s="30"/>
      <c r="J15" s="4">
        <v>80</v>
      </c>
      <c r="K15" s="4">
        <v>90</v>
      </c>
      <c r="L15" s="4">
        <v>80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47.142857142857146</v>
      </c>
    </row>
    <row r="16" spans="2:18" x14ac:dyDescent="0.3">
      <c r="B16" s="6">
        <f>B15+1</f>
        <v>8</v>
      </c>
      <c r="C16" s="6" t="s">
        <v>38</v>
      </c>
      <c r="D16" s="30" t="s">
        <v>39</v>
      </c>
      <c r="E16" s="30"/>
      <c r="F16" s="30"/>
      <c r="G16" s="30"/>
      <c r="H16" s="30"/>
      <c r="I16" s="30"/>
      <c r="J16" s="4">
        <v>80</v>
      </c>
      <c r="K16" s="4">
        <v>90</v>
      </c>
      <c r="L16" s="4">
        <v>80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3">
      <c r="B17" s="6">
        <f t="shared" si="1"/>
        <v>9</v>
      </c>
      <c r="C17" s="6" t="s">
        <v>40</v>
      </c>
      <c r="D17" s="30" t="s">
        <v>41</v>
      </c>
      <c r="E17" s="30"/>
      <c r="F17" s="30"/>
      <c r="G17" s="30"/>
      <c r="H17" s="30"/>
      <c r="I17" s="30"/>
      <c r="J17" s="4">
        <v>80</v>
      </c>
      <c r="K17" s="4">
        <v>90</v>
      </c>
      <c r="L17" s="4">
        <v>100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50</v>
      </c>
    </row>
    <row r="18" spans="2:17" x14ac:dyDescent="0.3">
      <c r="B18" s="6">
        <f t="shared" si="1"/>
        <v>10</v>
      </c>
      <c r="C18" s="6" t="s">
        <v>42</v>
      </c>
      <c r="D18" s="30" t="s">
        <v>43</v>
      </c>
      <c r="E18" s="30"/>
      <c r="F18" s="30"/>
      <c r="G18" s="30"/>
      <c r="H18" s="30"/>
      <c r="I18" s="30"/>
      <c r="J18" s="4">
        <v>80</v>
      </c>
      <c r="K18" s="4">
        <v>90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47.142857142857146</v>
      </c>
    </row>
    <row r="19" spans="2:17" x14ac:dyDescent="0.3">
      <c r="B19" s="6">
        <f t="shared" si="1"/>
        <v>11</v>
      </c>
      <c r="C19" s="6" t="s">
        <v>44</v>
      </c>
      <c r="D19" s="30" t="s">
        <v>45</v>
      </c>
      <c r="E19" s="30"/>
      <c r="F19" s="30"/>
      <c r="G19" s="30"/>
      <c r="H19" s="30"/>
      <c r="I19" s="30"/>
      <c r="J19" s="4">
        <v>80</v>
      </c>
      <c r="K19" s="4">
        <v>90</v>
      </c>
      <c r="L19" s="4">
        <v>70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45.714285714285715</v>
      </c>
    </row>
    <row r="20" spans="2:17" x14ac:dyDescent="0.3">
      <c r="B20" s="6">
        <f t="shared" si="1"/>
        <v>12</v>
      </c>
      <c r="C20" s="6" t="s">
        <v>46</v>
      </c>
      <c r="D20" s="30" t="s">
        <v>47</v>
      </c>
      <c r="E20" s="30"/>
      <c r="F20" s="30"/>
      <c r="G20" s="30"/>
      <c r="H20" s="30"/>
      <c r="I20" s="30"/>
      <c r="J20" s="4">
        <v>80</v>
      </c>
      <c r="K20" s="4">
        <v>90</v>
      </c>
      <c r="L20" s="4">
        <v>80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47.142857142857146</v>
      </c>
    </row>
    <row r="21" spans="2:17" x14ac:dyDescent="0.3">
      <c r="B21" s="6">
        <f t="shared" si="1"/>
        <v>13</v>
      </c>
      <c r="C21" s="6" t="s">
        <v>48</v>
      </c>
      <c r="D21" s="30" t="s">
        <v>49</v>
      </c>
      <c r="E21" s="30"/>
      <c r="F21" s="30"/>
      <c r="G21" s="30"/>
      <c r="H21" s="30"/>
      <c r="I21" s="30"/>
      <c r="J21" s="4">
        <v>80</v>
      </c>
      <c r="K21" s="4">
        <v>90</v>
      </c>
      <c r="L21" s="4">
        <v>80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47.142857142857146</v>
      </c>
    </row>
    <row r="22" spans="2:17" x14ac:dyDescent="0.3">
      <c r="B22" s="6">
        <f t="shared" si="1"/>
        <v>14</v>
      </c>
      <c r="C22" s="6" t="s">
        <v>50</v>
      </c>
      <c r="D22" s="30" t="s">
        <v>51</v>
      </c>
      <c r="E22" s="30"/>
      <c r="F22" s="30"/>
      <c r="G22" s="30"/>
      <c r="H22" s="30"/>
      <c r="I22" s="30"/>
      <c r="J22" s="4">
        <v>80</v>
      </c>
      <c r="K22" s="4">
        <v>90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52.857142857142854</v>
      </c>
    </row>
    <row r="23" spans="2:17" x14ac:dyDescent="0.3">
      <c r="B23" s="6">
        <f t="shared" si="1"/>
        <v>15</v>
      </c>
      <c r="C23" s="6" t="s">
        <v>52</v>
      </c>
      <c r="D23" s="30" t="s">
        <v>53</v>
      </c>
      <c r="E23" s="30"/>
      <c r="F23" s="30"/>
      <c r="G23" s="30"/>
      <c r="H23" s="30"/>
      <c r="I23" s="30"/>
      <c r="J23" s="4">
        <v>80</v>
      </c>
      <c r="K23" s="4">
        <v>90</v>
      </c>
      <c r="L23" s="4">
        <v>70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45.714285714285715</v>
      </c>
    </row>
    <row r="24" spans="2:17" x14ac:dyDescent="0.3">
      <c r="B24" s="6">
        <f t="shared" si="1"/>
        <v>16</v>
      </c>
      <c r="C24" s="6" t="s">
        <v>55</v>
      </c>
      <c r="D24" s="30" t="s">
        <v>54</v>
      </c>
      <c r="E24" s="30"/>
      <c r="F24" s="30"/>
      <c r="G24" s="30"/>
      <c r="H24" s="30"/>
      <c r="I24" s="30"/>
      <c r="J24" s="4">
        <v>80</v>
      </c>
      <c r="K24" s="4">
        <v>90</v>
      </c>
      <c r="L24" s="4">
        <v>80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47.142857142857146</v>
      </c>
    </row>
    <row r="25" spans="2:17" x14ac:dyDescent="0.3">
      <c r="B25" s="6">
        <f t="shared" si="1"/>
        <v>17</v>
      </c>
      <c r="C25" s="6" t="s">
        <v>56</v>
      </c>
      <c r="D25" s="30" t="s">
        <v>57</v>
      </c>
      <c r="E25" s="30"/>
      <c r="F25" s="30"/>
      <c r="G25" s="30"/>
      <c r="H25" s="30"/>
      <c r="I25" s="30"/>
      <c r="J25" s="4">
        <v>80</v>
      </c>
      <c r="K25" s="4">
        <v>90</v>
      </c>
      <c r="L25" s="4">
        <v>80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47.142857142857146</v>
      </c>
    </row>
    <row r="26" spans="2:17" x14ac:dyDescent="0.3">
      <c r="B26" s="6">
        <f t="shared" si="1"/>
        <v>18</v>
      </c>
      <c r="C26" s="6" t="s">
        <v>58</v>
      </c>
      <c r="D26" s="30" t="s">
        <v>59</v>
      </c>
      <c r="E26" s="30"/>
      <c r="F26" s="30"/>
      <c r="G26" s="30"/>
      <c r="H26" s="30"/>
      <c r="I26" s="30"/>
      <c r="J26" s="4">
        <v>80</v>
      </c>
      <c r="K26" s="4">
        <v>90</v>
      </c>
      <c r="L26" s="4">
        <v>100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50</v>
      </c>
    </row>
    <row r="27" spans="2:17" x14ac:dyDescent="0.3">
      <c r="B27" s="6">
        <f t="shared" si="1"/>
        <v>19</v>
      </c>
      <c r="C27" s="6" t="s">
        <v>60</v>
      </c>
      <c r="D27" s="30" t="s">
        <v>61</v>
      </c>
      <c r="E27" s="30"/>
      <c r="F27" s="30"/>
      <c r="G27" s="30"/>
      <c r="H27" s="30"/>
      <c r="I27" s="30"/>
      <c r="J27" s="4">
        <v>100</v>
      </c>
      <c r="K27" s="4">
        <v>90</v>
      </c>
      <c r="L27" s="4">
        <v>80</v>
      </c>
      <c r="M27" s="4">
        <v>100</v>
      </c>
      <c r="N27" s="4"/>
      <c r="O27" s="4"/>
      <c r="P27" s="4"/>
      <c r="Q27" s="10">
        <f t="shared" si="0"/>
        <v>52.857142857142854</v>
      </c>
    </row>
    <row r="28" spans="2:17" x14ac:dyDescent="0.3">
      <c r="B28" s="6">
        <f t="shared" si="1"/>
        <v>20</v>
      </c>
      <c r="C28" s="6" t="s">
        <v>62</v>
      </c>
      <c r="D28" s="30" t="s">
        <v>63</v>
      </c>
      <c r="E28" s="30"/>
      <c r="F28" s="30"/>
      <c r="G28" s="30"/>
      <c r="H28" s="30"/>
      <c r="I28" s="30"/>
      <c r="J28" s="4">
        <v>80</v>
      </c>
      <c r="K28" s="4">
        <v>90</v>
      </c>
      <c r="L28" s="4">
        <v>80</v>
      </c>
      <c r="M28" s="4">
        <v>80</v>
      </c>
      <c r="N28" s="4"/>
      <c r="O28" s="4"/>
      <c r="P28" s="4"/>
      <c r="Q28" s="10">
        <f t="shared" si="0"/>
        <v>47.142857142857146</v>
      </c>
    </row>
    <row r="29" spans="2:17" x14ac:dyDescent="0.3">
      <c r="B29" s="6">
        <f t="shared" si="1"/>
        <v>21</v>
      </c>
      <c r="C29" s="6" t="s">
        <v>64</v>
      </c>
      <c r="D29" s="30" t="s">
        <v>65</v>
      </c>
      <c r="E29" s="30"/>
      <c r="F29" s="30"/>
      <c r="G29" s="30"/>
      <c r="H29" s="30"/>
      <c r="I29" s="30"/>
      <c r="J29" s="4">
        <v>80</v>
      </c>
      <c r="K29" s="4">
        <v>90</v>
      </c>
      <c r="L29" s="4">
        <v>80</v>
      </c>
      <c r="M29" s="4">
        <v>80</v>
      </c>
      <c r="N29" s="4"/>
      <c r="O29" s="4"/>
      <c r="P29" s="4"/>
      <c r="Q29" s="10">
        <f t="shared" si="0"/>
        <v>47.142857142857146</v>
      </c>
    </row>
    <row r="30" spans="2:17" x14ac:dyDescent="0.3">
      <c r="B30" s="6">
        <f t="shared" si="1"/>
        <v>22</v>
      </c>
      <c r="C30" s="6" t="s">
        <v>66</v>
      </c>
      <c r="D30" s="30" t="s">
        <v>67</v>
      </c>
      <c r="E30" s="30"/>
      <c r="F30" s="30"/>
      <c r="G30" s="30"/>
      <c r="H30" s="30"/>
      <c r="I30" s="30"/>
      <c r="J30" s="4">
        <v>80</v>
      </c>
      <c r="K30" s="4">
        <v>90</v>
      </c>
      <c r="L30" s="4">
        <v>100</v>
      </c>
      <c r="M30" s="4">
        <v>100</v>
      </c>
      <c r="N30" s="4"/>
      <c r="O30" s="4"/>
      <c r="P30" s="4"/>
      <c r="Q30" s="10">
        <f t="shared" si="0"/>
        <v>52.857142857142854</v>
      </c>
    </row>
    <row r="31" spans="2:17" x14ac:dyDescent="0.3">
      <c r="B31" s="6">
        <f t="shared" si="1"/>
        <v>23</v>
      </c>
      <c r="C31" s="6" t="s">
        <v>68</v>
      </c>
      <c r="D31" s="30" t="s">
        <v>69</v>
      </c>
      <c r="E31" s="30"/>
      <c r="F31" s="30"/>
      <c r="G31" s="30"/>
      <c r="H31" s="30"/>
      <c r="I31" s="30"/>
      <c r="J31" s="4">
        <v>80</v>
      </c>
      <c r="K31" s="4">
        <v>90</v>
      </c>
      <c r="L31" s="4">
        <v>70</v>
      </c>
      <c r="M31" s="4">
        <v>80</v>
      </c>
      <c r="N31" s="4"/>
      <c r="O31" s="4"/>
      <c r="P31" s="4"/>
      <c r="Q31" s="10">
        <f t="shared" si="0"/>
        <v>45.714285714285715</v>
      </c>
    </row>
    <row r="32" spans="2:17" x14ac:dyDescent="0.3">
      <c r="B32" s="6">
        <f t="shared" si="1"/>
        <v>24</v>
      </c>
      <c r="C32" s="6" t="s">
        <v>71</v>
      </c>
      <c r="D32" s="30" t="s">
        <v>70</v>
      </c>
      <c r="E32" s="30"/>
      <c r="F32" s="30"/>
      <c r="G32" s="30"/>
      <c r="H32" s="30"/>
      <c r="I32" s="30"/>
      <c r="J32" s="4">
        <v>80</v>
      </c>
      <c r="K32" s="4">
        <v>90</v>
      </c>
      <c r="L32" s="4">
        <v>70</v>
      </c>
      <c r="M32" s="4">
        <v>80</v>
      </c>
      <c r="N32" s="4"/>
      <c r="O32" s="4"/>
      <c r="P32" s="4"/>
      <c r="Q32" s="10">
        <f t="shared" si="0"/>
        <v>45.714285714285715</v>
      </c>
    </row>
    <row r="33" spans="2:20" x14ac:dyDescent="0.3">
      <c r="B33" s="6">
        <f t="shared" si="1"/>
        <v>25</v>
      </c>
      <c r="C33" s="6" t="s">
        <v>72</v>
      </c>
      <c r="D33" s="30" t="s">
        <v>73</v>
      </c>
      <c r="E33" s="30"/>
      <c r="F33" s="30"/>
      <c r="G33" s="30"/>
      <c r="H33" s="30"/>
      <c r="I33" s="30"/>
      <c r="J33" s="4">
        <v>80</v>
      </c>
      <c r="K33" s="4">
        <v>90</v>
      </c>
      <c r="L33" s="4">
        <v>100</v>
      </c>
      <c r="M33" s="4">
        <v>80</v>
      </c>
      <c r="N33" s="4"/>
      <c r="O33" s="4"/>
      <c r="P33" s="4"/>
      <c r="Q33" s="10">
        <f t="shared" si="0"/>
        <v>50</v>
      </c>
    </row>
    <row r="34" spans="2:20" x14ac:dyDescent="0.3">
      <c r="B34" s="6">
        <f t="shared" si="1"/>
        <v>26</v>
      </c>
      <c r="C34" s="6" t="s">
        <v>75</v>
      </c>
      <c r="D34" s="30" t="s">
        <v>74</v>
      </c>
      <c r="E34" s="30"/>
      <c r="F34" s="30"/>
      <c r="G34" s="30"/>
      <c r="H34" s="30"/>
      <c r="I34" s="30"/>
      <c r="J34" s="4">
        <v>80</v>
      </c>
      <c r="K34" s="4">
        <v>90</v>
      </c>
      <c r="L34" s="4">
        <v>80</v>
      </c>
      <c r="M34" s="4">
        <v>80</v>
      </c>
      <c r="N34" s="4"/>
      <c r="O34" s="4"/>
      <c r="P34" s="4"/>
      <c r="Q34" s="10">
        <f t="shared" si="0"/>
        <v>47.142857142857146</v>
      </c>
    </row>
    <row r="35" spans="2:20" x14ac:dyDescent="0.3">
      <c r="B35" s="6">
        <f t="shared" si="1"/>
        <v>27</v>
      </c>
      <c r="C35" s="6" t="s">
        <v>76</v>
      </c>
      <c r="D35" s="30" t="s">
        <v>77</v>
      </c>
      <c r="E35" s="30"/>
      <c r="F35" s="30"/>
      <c r="G35" s="30"/>
      <c r="H35" s="30"/>
      <c r="I35" s="30"/>
      <c r="J35" s="4">
        <v>80</v>
      </c>
      <c r="K35" s="4">
        <v>90</v>
      </c>
      <c r="L35" s="4">
        <v>70</v>
      </c>
      <c r="M35" s="4">
        <v>80</v>
      </c>
      <c r="N35" s="4"/>
      <c r="O35" s="4"/>
      <c r="P35" s="4"/>
      <c r="Q35" s="10">
        <f t="shared" si="0"/>
        <v>45.714285714285715</v>
      </c>
    </row>
    <row r="36" spans="2:20" x14ac:dyDescent="0.3">
      <c r="B36" s="6">
        <f t="shared" si="1"/>
        <v>28</v>
      </c>
      <c r="C36" s="6" t="s">
        <v>78</v>
      </c>
      <c r="D36" s="30" t="s">
        <v>79</v>
      </c>
      <c r="E36" s="30"/>
      <c r="F36" s="30"/>
      <c r="G36" s="30"/>
      <c r="H36" s="30"/>
      <c r="I36" s="30"/>
      <c r="J36" s="4">
        <v>80</v>
      </c>
      <c r="K36" s="4">
        <v>90</v>
      </c>
      <c r="L36" s="4">
        <v>80</v>
      </c>
      <c r="M36" s="4">
        <v>80</v>
      </c>
      <c r="N36" s="4"/>
      <c r="O36" s="4"/>
      <c r="P36" s="4"/>
      <c r="Q36" s="10">
        <f t="shared" si="0"/>
        <v>47.142857142857146</v>
      </c>
    </row>
    <row r="37" spans="2:20" x14ac:dyDescent="0.3">
      <c r="B37" s="6">
        <f t="shared" si="1"/>
        <v>29</v>
      </c>
      <c r="C37" s="6" t="s">
        <v>81</v>
      </c>
      <c r="D37" s="30" t="s">
        <v>80</v>
      </c>
      <c r="E37" s="30"/>
      <c r="F37" s="30"/>
      <c r="G37" s="30"/>
      <c r="H37" s="30"/>
      <c r="I37" s="30"/>
      <c r="J37" s="4">
        <v>80</v>
      </c>
      <c r="K37" s="4">
        <v>90</v>
      </c>
      <c r="L37" s="4">
        <v>80</v>
      </c>
      <c r="M37" s="4">
        <v>80</v>
      </c>
      <c r="N37" s="4"/>
      <c r="O37" s="4"/>
      <c r="P37" s="4"/>
      <c r="Q37" s="10">
        <f t="shared" si="0"/>
        <v>47.142857142857146</v>
      </c>
    </row>
    <row r="38" spans="2:20" x14ac:dyDescent="0.3">
      <c r="B38" s="6">
        <f t="shared" si="1"/>
        <v>30</v>
      </c>
      <c r="C38" s="6" t="s">
        <v>82</v>
      </c>
      <c r="D38" s="30" t="s">
        <v>83</v>
      </c>
      <c r="E38" s="30"/>
      <c r="F38" s="30"/>
      <c r="G38" s="30"/>
      <c r="H38" s="30"/>
      <c r="I38" s="30"/>
      <c r="J38" s="4">
        <v>80</v>
      </c>
      <c r="K38" s="4">
        <v>90</v>
      </c>
      <c r="L38" s="4">
        <v>80</v>
      </c>
      <c r="M38" s="4">
        <v>80</v>
      </c>
      <c r="N38" s="4"/>
      <c r="O38" s="4"/>
      <c r="P38" s="4"/>
      <c r="Q38" s="10">
        <f t="shared" si="0"/>
        <v>47.142857142857146</v>
      </c>
    </row>
    <row r="39" spans="2:20" x14ac:dyDescent="0.3">
      <c r="B39" s="6">
        <f t="shared" si="1"/>
        <v>31</v>
      </c>
      <c r="C39" s="6" t="s">
        <v>85</v>
      </c>
      <c r="D39" s="30" t="s">
        <v>84</v>
      </c>
      <c r="E39" s="30"/>
      <c r="F39" s="30"/>
      <c r="G39" s="30"/>
      <c r="H39" s="30"/>
      <c r="I39" s="30"/>
      <c r="J39" s="4">
        <v>80</v>
      </c>
      <c r="K39" s="4">
        <v>90</v>
      </c>
      <c r="L39" s="4">
        <v>80</v>
      </c>
      <c r="M39" s="4">
        <v>80</v>
      </c>
      <c r="N39" s="4"/>
      <c r="O39" s="4"/>
      <c r="P39" s="4"/>
      <c r="Q39" s="10">
        <f t="shared" si="0"/>
        <v>47.142857142857146</v>
      </c>
    </row>
    <row r="40" spans="2:20" x14ac:dyDescent="0.3">
      <c r="B40" s="6">
        <f t="shared" si="1"/>
        <v>32</v>
      </c>
      <c r="C40" s="6" t="s">
        <v>86</v>
      </c>
      <c r="D40" s="30" t="s">
        <v>87</v>
      </c>
      <c r="E40" s="30"/>
      <c r="F40" s="30"/>
      <c r="G40" s="30"/>
      <c r="H40" s="30"/>
      <c r="I40" s="30"/>
      <c r="J40" s="4">
        <v>70</v>
      </c>
      <c r="K40" s="4">
        <v>80</v>
      </c>
      <c r="L40" s="4">
        <v>70</v>
      </c>
      <c r="M40" s="4">
        <v>80</v>
      </c>
      <c r="N40" s="4"/>
      <c r="O40" s="4"/>
      <c r="P40" s="4"/>
      <c r="Q40" s="10">
        <f t="shared" si="0"/>
        <v>42.857142857142854</v>
      </c>
    </row>
    <row r="41" spans="2:20" x14ac:dyDescent="0.3">
      <c r="B41" s="6">
        <f t="shared" si="1"/>
        <v>33</v>
      </c>
      <c r="C41" s="6" t="s">
        <v>88</v>
      </c>
      <c r="D41" s="30" t="s">
        <v>89</v>
      </c>
      <c r="E41" s="30"/>
      <c r="F41" s="30"/>
      <c r="G41" s="30"/>
      <c r="H41" s="30"/>
      <c r="I41" s="30"/>
      <c r="J41" s="4">
        <v>70</v>
      </c>
      <c r="K41" s="4">
        <v>80</v>
      </c>
      <c r="L41" s="4">
        <v>80</v>
      </c>
      <c r="M41" s="4">
        <v>80</v>
      </c>
      <c r="N41" s="4"/>
      <c r="O41" s="4"/>
      <c r="P41" s="4"/>
      <c r="Q41" s="10">
        <f t="shared" si="0"/>
        <v>44.285714285714285</v>
      </c>
    </row>
    <row r="42" spans="2:20" x14ac:dyDescent="0.3">
      <c r="B42" s="6">
        <f t="shared" si="1"/>
        <v>34</v>
      </c>
      <c r="C42" s="6" t="s">
        <v>90</v>
      </c>
      <c r="D42" s="30" t="s">
        <v>91</v>
      </c>
      <c r="E42" s="30"/>
      <c r="F42" s="30"/>
      <c r="G42" s="30"/>
      <c r="H42" s="30"/>
      <c r="I42" s="30"/>
      <c r="J42" s="4">
        <v>0</v>
      </c>
      <c r="K42" s="4">
        <v>90</v>
      </c>
      <c r="L42" s="4">
        <v>50</v>
      </c>
      <c r="M42" s="4">
        <v>50</v>
      </c>
      <c r="N42" s="4"/>
      <c r="O42" s="4"/>
      <c r="P42" s="4"/>
      <c r="Q42" s="10">
        <f t="shared" si="0"/>
        <v>27.142857142857142</v>
      </c>
      <c r="T42">
        <v>6</v>
      </c>
    </row>
    <row r="43" spans="2:20" x14ac:dyDescent="0.3">
      <c r="B43" s="6">
        <f t="shared" ref="B43:B53" si="2">B42+1</f>
        <v>35</v>
      </c>
      <c r="C43" s="6" t="s">
        <v>197</v>
      </c>
      <c r="D43" s="30" t="s">
        <v>196</v>
      </c>
      <c r="E43" s="30"/>
      <c r="F43" s="30"/>
      <c r="G43" s="30"/>
      <c r="H43" s="30"/>
      <c r="I43" s="30"/>
      <c r="J43" s="4">
        <v>80</v>
      </c>
      <c r="K43" s="4">
        <v>90</v>
      </c>
      <c r="L43" s="4">
        <v>70</v>
      </c>
      <c r="M43" s="4">
        <v>80</v>
      </c>
      <c r="N43" s="4"/>
      <c r="O43" s="4"/>
      <c r="P43" s="4"/>
      <c r="Q43" s="10">
        <f t="shared" si="0"/>
        <v>45.714285714285715</v>
      </c>
    </row>
    <row r="44" spans="2:20" x14ac:dyDescent="0.3">
      <c r="B44" s="6">
        <f t="shared" si="2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20" x14ac:dyDescent="0.3">
      <c r="B45" s="6">
        <f t="shared" si="2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0" x14ac:dyDescent="0.3">
      <c r="B46" s="6">
        <f t="shared" si="2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0" x14ac:dyDescent="0.3">
      <c r="B47" s="6">
        <f t="shared" si="2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0" x14ac:dyDescent="0.3">
      <c r="B48" s="6">
        <f t="shared" si="2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2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3">
      <c r="B50" s="6">
        <f t="shared" si="2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3">
      <c r="B51" s="6">
        <f t="shared" si="2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3">
      <c r="B52" s="6">
        <f t="shared" si="2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3">
      <c r="B53" s="6">
        <f t="shared" si="2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0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34</v>
      </c>
      <c r="K54" s="11">
        <f t="shared" ref="K54:P54" si="3">COUNTIF(K9:K53,"&gt;=70")</f>
        <v>35</v>
      </c>
      <c r="L54" s="11">
        <f t="shared" si="3"/>
        <v>34</v>
      </c>
      <c r="M54" s="11">
        <f t="shared" si="3"/>
        <v>34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1</v>
      </c>
      <c r="M55" s="12">
        <f t="shared" si="5"/>
        <v>1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0.97142857142857142</v>
      </c>
      <c r="K57" s="14">
        <f t="shared" ref="K57:Q57" si="7">K54/K56</f>
        <v>1</v>
      </c>
      <c r="L57" s="14">
        <f t="shared" si="7"/>
        <v>0.97142857142857142</v>
      </c>
      <c r="M57" s="14">
        <f t="shared" si="7"/>
        <v>0.97142857142857142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2.8571428571428571E-2</v>
      </c>
      <c r="K58" s="13">
        <f t="shared" ref="K58:Q58" si="8">K55/K56</f>
        <v>0</v>
      </c>
      <c r="L58" s="14">
        <f t="shared" si="8"/>
        <v>2.8571428571428571E-2</v>
      </c>
      <c r="M58" s="14">
        <f t="shared" si="8"/>
        <v>2.8571428571428571E-2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2" zoomScale="84" zoomScaleNormal="84" workbookViewId="0">
      <selection activeCell="W15" sqref="W1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92</v>
      </c>
      <c r="E4" s="26"/>
      <c r="F4" s="26"/>
      <c r="G4" s="26"/>
      <c r="I4" t="s">
        <v>1</v>
      </c>
      <c r="J4" s="27" t="s">
        <v>200</v>
      </c>
      <c r="K4" s="27"/>
      <c r="M4" t="s">
        <v>2</v>
      </c>
      <c r="N4" s="28">
        <v>45100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199</v>
      </c>
      <c r="E6" s="27"/>
      <c r="F6" s="27"/>
      <c r="G6" s="27"/>
      <c r="I6" s="19" t="s">
        <v>22</v>
      </c>
      <c r="J6" s="19"/>
      <c r="K6" s="20" t="s">
        <v>95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96</v>
      </c>
      <c r="D9" s="30" t="s">
        <v>97</v>
      </c>
      <c r="E9" s="30"/>
      <c r="F9" s="30"/>
      <c r="G9" s="30"/>
      <c r="H9" s="30"/>
      <c r="I9" s="30"/>
      <c r="J9" s="4">
        <v>90</v>
      </c>
      <c r="K9" s="4">
        <v>90</v>
      </c>
      <c r="L9" s="4">
        <v>100</v>
      </c>
      <c r="M9" s="4">
        <v>100</v>
      </c>
      <c r="N9" s="4">
        <v>100</v>
      </c>
      <c r="O9" s="4">
        <v>0</v>
      </c>
      <c r="P9" s="4">
        <v>0</v>
      </c>
      <c r="Q9" s="10">
        <f>SUM(J9:P9)/7</f>
        <v>68.571428571428569</v>
      </c>
    </row>
    <row r="10" spans="2:18" x14ac:dyDescent="0.3">
      <c r="B10" s="6">
        <f>B9+1</f>
        <v>2</v>
      </c>
      <c r="C10" s="6" t="s">
        <v>98</v>
      </c>
      <c r="D10" s="30" t="s">
        <v>116</v>
      </c>
      <c r="E10" s="30"/>
      <c r="F10" s="30"/>
      <c r="G10" s="30"/>
      <c r="H10" s="30"/>
      <c r="I10" s="30"/>
      <c r="J10" s="4">
        <v>80</v>
      </c>
      <c r="K10" s="4">
        <v>90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48" si="0">SUM(J10:P10)/7</f>
        <v>67.142857142857139</v>
      </c>
    </row>
    <row r="11" spans="2:18" x14ac:dyDescent="0.3">
      <c r="B11" s="6">
        <f t="shared" ref="B11:B53" si="1">B10+1</f>
        <v>3</v>
      </c>
      <c r="C11" s="6" t="s">
        <v>203</v>
      </c>
      <c r="D11" s="30" t="s">
        <v>99</v>
      </c>
      <c r="E11" s="30"/>
      <c r="F11" s="30"/>
      <c r="G11" s="30"/>
      <c r="H11" s="30"/>
      <c r="I11" s="30"/>
      <c r="J11" s="4">
        <v>70</v>
      </c>
      <c r="K11" s="4">
        <v>90</v>
      </c>
      <c r="L11" s="4">
        <v>70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61.428571428571431</v>
      </c>
    </row>
    <row r="12" spans="2:18" x14ac:dyDescent="0.3">
      <c r="B12" s="6">
        <f t="shared" si="1"/>
        <v>4</v>
      </c>
      <c r="C12" s="6" t="s">
        <v>101</v>
      </c>
      <c r="D12" s="30" t="s">
        <v>100</v>
      </c>
      <c r="E12" s="30"/>
      <c r="F12" s="30"/>
      <c r="G12" s="30"/>
      <c r="H12" s="30"/>
      <c r="I12" s="30"/>
      <c r="J12" s="4">
        <v>90</v>
      </c>
      <c r="K12" s="4">
        <v>90</v>
      </c>
      <c r="L12" s="4">
        <v>100</v>
      </c>
      <c r="M12" s="4">
        <v>100</v>
      </c>
      <c r="N12" s="4">
        <v>100</v>
      </c>
      <c r="O12" s="4">
        <v>0</v>
      </c>
      <c r="P12" s="4">
        <v>0</v>
      </c>
      <c r="Q12" s="10">
        <f t="shared" si="0"/>
        <v>68.571428571428569</v>
      </c>
    </row>
    <row r="13" spans="2:18" x14ac:dyDescent="0.3">
      <c r="B13" s="6">
        <f t="shared" si="1"/>
        <v>5</v>
      </c>
      <c r="C13" s="6" t="s">
        <v>102</v>
      </c>
      <c r="D13" s="30" t="s">
        <v>103</v>
      </c>
      <c r="E13" s="30"/>
      <c r="F13" s="30"/>
      <c r="G13" s="30"/>
      <c r="H13" s="30"/>
      <c r="I13" s="30"/>
      <c r="J13" s="4">
        <v>100</v>
      </c>
      <c r="K13" s="4">
        <v>90</v>
      </c>
      <c r="L13" s="4">
        <v>100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70</v>
      </c>
    </row>
    <row r="14" spans="2:18" x14ac:dyDescent="0.3">
      <c r="B14" s="6">
        <f t="shared" si="1"/>
        <v>6</v>
      </c>
      <c r="C14" s="6" t="s">
        <v>104</v>
      </c>
      <c r="D14" s="30" t="s">
        <v>105</v>
      </c>
      <c r="E14" s="30"/>
      <c r="F14" s="30"/>
      <c r="G14" s="30"/>
      <c r="H14" s="30"/>
      <c r="I14" s="30"/>
      <c r="J14" s="4">
        <v>90</v>
      </c>
      <c r="K14" s="4">
        <v>90</v>
      </c>
      <c r="L14" s="4">
        <v>100</v>
      </c>
      <c r="M14" s="4">
        <v>100</v>
      </c>
      <c r="N14" s="4">
        <v>100</v>
      </c>
      <c r="O14" s="4">
        <v>0</v>
      </c>
      <c r="P14" s="4">
        <v>0</v>
      </c>
      <c r="Q14" s="10">
        <f t="shared" si="0"/>
        <v>68.571428571428569</v>
      </c>
    </row>
    <row r="15" spans="2:18" x14ac:dyDescent="0.3">
      <c r="B15" s="6">
        <f t="shared" si="1"/>
        <v>7</v>
      </c>
      <c r="C15" s="6" t="s">
        <v>106</v>
      </c>
      <c r="D15" s="30" t="s">
        <v>107</v>
      </c>
      <c r="E15" s="30"/>
      <c r="F15" s="30"/>
      <c r="G15" s="30"/>
      <c r="H15" s="30"/>
      <c r="I15" s="30"/>
      <c r="J15" s="4">
        <v>70</v>
      </c>
      <c r="K15" s="4">
        <v>90</v>
      </c>
      <c r="L15" s="4">
        <v>100</v>
      </c>
      <c r="M15" s="4">
        <v>100</v>
      </c>
      <c r="N15" s="4">
        <v>100</v>
      </c>
      <c r="O15" s="4">
        <v>0</v>
      </c>
      <c r="P15" s="4">
        <v>0</v>
      </c>
      <c r="Q15" s="10">
        <f t="shared" si="0"/>
        <v>65.714285714285708</v>
      </c>
    </row>
    <row r="16" spans="2:18" x14ac:dyDescent="0.3">
      <c r="B16" s="6">
        <f t="shared" si="1"/>
        <v>8</v>
      </c>
      <c r="C16" s="6" t="s">
        <v>108</v>
      </c>
      <c r="D16" s="30" t="s">
        <v>109</v>
      </c>
      <c r="E16" s="30"/>
      <c r="F16" s="30"/>
      <c r="G16" s="30"/>
      <c r="H16" s="30"/>
      <c r="I16" s="30"/>
      <c r="J16" s="4">
        <v>90</v>
      </c>
      <c r="K16" s="4">
        <v>90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68.571428571428569</v>
      </c>
    </row>
    <row r="17" spans="2:17" x14ac:dyDescent="0.3">
      <c r="B17" s="6">
        <f t="shared" si="1"/>
        <v>9</v>
      </c>
      <c r="C17" s="6" t="s">
        <v>110</v>
      </c>
      <c r="D17" s="30" t="s">
        <v>119</v>
      </c>
      <c r="E17" s="30"/>
      <c r="F17" s="30"/>
      <c r="G17" s="30"/>
      <c r="H17" s="30"/>
      <c r="I17" s="30"/>
      <c r="J17" s="4">
        <v>90</v>
      </c>
      <c r="K17" s="4">
        <v>90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68.571428571428569</v>
      </c>
    </row>
    <row r="18" spans="2:17" x14ac:dyDescent="0.3">
      <c r="B18" s="6">
        <f t="shared" si="1"/>
        <v>10</v>
      </c>
      <c r="C18" s="6" t="s">
        <v>111</v>
      </c>
      <c r="D18" s="30" t="s">
        <v>112</v>
      </c>
      <c r="E18" s="30"/>
      <c r="F18" s="30"/>
      <c r="G18" s="30"/>
      <c r="H18" s="30"/>
      <c r="I18" s="30"/>
      <c r="J18" s="4">
        <v>90</v>
      </c>
      <c r="K18" s="4">
        <v>90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68.571428571428569</v>
      </c>
    </row>
    <row r="19" spans="2:17" x14ac:dyDescent="0.3">
      <c r="B19" s="6">
        <f t="shared" si="1"/>
        <v>11</v>
      </c>
      <c r="C19" s="6" t="s">
        <v>113</v>
      </c>
      <c r="D19" s="30" t="s">
        <v>114</v>
      </c>
      <c r="E19" s="30"/>
      <c r="F19" s="30"/>
      <c r="G19" s="30"/>
      <c r="H19" s="30"/>
      <c r="I19" s="30"/>
      <c r="J19" s="4">
        <v>90</v>
      </c>
      <c r="K19" s="4">
        <v>90</v>
      </c>
      <c r="L19" s="4">
        <v>100</v>
      </c>
      <c r="M19" s="4">
        <v>100</v>
      </c>
      <c r="N19" s="4">
        <v>100</v>
      </c>
      <c r="O19" s="4">
        <v>0</v>
      </c>
      <c r="P19" s="4">
        <v>0</v>
      </c>
      <c r="Q19" s="10">
        <f t="shared" si="0"/>
        <v>68.571428571428569</v>
      </c>
    </row>
    <row r="20" spans="2:17" x14ac:dyDescent="0.3">
      <c r="B20" s="6">
        <f t="shared" si="1"/>
        <v>12</v>
      </c>
      <c r="C20" s="6" t="s">
        <v>121</v>
      </c>
      <c r="D20" s="30" t="s">
        <v>115</v>
      </c>
      <c r="E20" s="30"/>
      <c r="F20" s="30"/>
      <c r="G20" s="30"/>
      <c r="H20" s="30"/>
      <c r="I20" s="30"/>
      <c r="J20" s="4">
        <v>90</v>
      </c>
      <c r="K20" s="4">
        <v>90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68.571428571428569</v>
      </c>
    </row>
    <row r="21" spans="2:17" x14ac:dyDescent="0.3">
      <c r="B21" s="6">
        <f t="shared" si="1"/>
        <v>13</v>
      </c>
      <c r="C21" s="6" t="s">
        <v>96</v>
      </c>
      <c r="D21" s="30" t="s">
        <v>117</v>
      </c>
      <c r="E21" s="30"/>
      <c r="F21" s="30"/>
      <c r="G21" s="30"/>
      <c r="H21" s="30"/>
      <c r="I21" s="30"/>
      <c r="J21" s="4">
        <v>90</v>
      </c>
      <c r="K21" s="4">
        <v>90</v>
      </c>
      <c r="L21" s="4">
        <v>100</v>
      </c>
      <c r="M21" s="4">
        <v>100</v>
      </c>
      <c r="N21" s="4">
        <v>100</v>
      </c>
      <c r="O21" s="4">
        <v>0</v>
      </c>
      <c r="P21" s="4">
        <v>0</v>
      </c>
      <c r="Q21" s="10">
        <f t="shared" si="0"/>
        <v>68.571428571428569</v>
      </c>
    </row>
    <row r="22" spans="2:17" x14ac:dyDescent="0.3">
      <c r="B22" s="6">
        <f t="shared" si="1"/>
        <v>14</v>
      </c>
      <c r="C22" s="6" t="s">
        <v>120</v>
      </c>
      <c r="D22" s="30" t="s">
        <v>118</v>
      </c>
      <c r="E22" s="30"/>
      <c r="F22" s="30"/>
      <c r="G22" s="30"/>
      <c r="H22" s="30"/>
      <c r="I22" s="30"/>
      <c r="J22" s="4">
        <v>70</v>
      </c>
      <c r="K22" s="4">
        <v>70</v>
      </c>
      <c r="L22" s="4">
        <v>100</v>
      </c>
      <c r="M22" s="4">
        <v>100</v>
      </c>
      <c r="N22" s="4">
        <v>100</v>
      </c>
      <c r="O22" s="4">
        <v>0</v>
      </c>
      <c r="P22" s="4">
        <v>0</v>
      </c>
      <c r="Q22" s="10">
        <f t="shared" si="0"/>
        <v>62.857142857142854</v>
      </c>
    </row>
    <row r="23" spans="2:17" x14ac:dyDescent="0.3">
      <c r="B23" s="6">
        <f t="shared" si="1"/>
        <v>15</v>
      </c>
      <c r="C23" s="6" t="s">
        <v>123</v>
      </c>
      <c r="D23" s="30" t="s">
        <v>122</v>
      </c>
      <c r="E23" s="30"/>
      <c r="F23" s="30"/>
      <c r="G23" s="30"/>
      <c r="H23" s="30"/>
      <c r="I23" s="30"/>
      <c r="J23" s="4">
        <v>90</v>
      </c>
      <c r="K23" s="4">
        <v>90</v>
      </c>
      <c r="L23" s="4">
        <v>100</v>
      </c>
      <c r="M23" s="4">
        <v>100</v>
      </c>
      <c r="N23" s="4">
        <v>100</v>
      </c>
      <c r="O23" s="4">
        <v>0</v>
      </c>
      <c r="P23" s="4">
        <v>0</v>
      </c>
      <c r="Q23" s="10">
        <f t="shared" si="0"/>
        <v>68.571428571428569</v>
      </c>
    </row>
    <row r="24" spans="2:17" x14ac:dyDescent="0.3">
      <c r="B24" s="6">
        <f t="shared" si="1"/>
        <v>16</v>
      </c>
      <c r="C24" s="6" t="s">
        <v>108</v>
      </c>
      <c r="D24" s="30" t="s">
        <v>124</v>
      </c>
      <c r="E24" s="30"/>
      <c r="F24" s="30"/>
      <c r="G24" s="30"/>
      <c r="H24" s="30"/>
      <c r="I24" s="30"/>
      <c r="J24" s="4">
        <v>70</v>
      </c>
      <c r="K24" s="4">
        <v>80</v>
      </c>
      <c r="L24" s="4">
        <v>100</v>
      </c>
      <c r="M24" s="4">
        <v>100</v>
      </c>
      <c r="N24" s="4" t="s">
        <v>208</v>
      </c>
      <c r="O24" s="4">
        <v>0</v>
      </c>
      <c r="P24" s="4">
        <v>0</v>
      </c>
      <c r="Q24" s="10">
        <f t="shared" si="0"/>
        <v>50</v>
      </c>
    </row>
    <row r="25" spans="2:17" x14ac:dyDescent="0.3">
      <c r="B25" s="6">
        <f t="shared" si="1"/>
        <v>17</v>
      </c>
      <c r="C25" s="6" t="s">
        <v>125</v>
      </c>
      <c r="D25" s="30" t="s">
        <v>126</v>
      </c>
      <c r="E25" s="30"/>
      <c r="F25" s="30"/>
      <c r="G25" s="30"/>
      <c r="H25" s="30"/>
      <c r="I25" s="30"/>
      <c r="J25" s="4">
        <v>70</v>
      </c>
      <c r="K25" s="4">
        <v>90</v>
      </c>
      <c r="L25" s="4">
        <v>100</v>
      </c>
      <c r="M25" s="4">
        <v>100</v>
      </c>
      <c r="N25" s="4">
        <v>100</v>
      </c>
      <c r="O25" s="4">
        <v>0</v>
      </c>
      <c r="P25" s="4">
        <v>0</v>
      </c>
      <c r="Q25" s="10">
        <f t="shared" si="0"/>
        <v>65.714285714285708</v>
      </c>
    </row>
    <row r="26" spans="2:17" x14ac:dyDescent="0.3">
      <c r="B26" s="6">
        <f t="shared" si="1"/>
        <v>18</v>
      </c>
      <c r="C26" s="6" t="s">
        <v>202</v>
      </c>
      <c r="D26" s="30" t="s">
        <v>201</v>
      </c>
      <c r="E26" s="30"/>
      <c r="F26" s="30"/>
      <c r="G26" s="30"/>
      <c r="H26" s="30"/>
      <c r="I26" s="30"/>
      <c r="J26" s="4">
        <v>0</v>
      </c>
      <c r="K26" s="4">
        <v>0</v>
      </c>
      <c r="L26" s="4">
        <v>50</v>
      </c>
      <c r="M26" s="4">
        <v>50</v>
      </c>
      <c r="N26" s="4">
        <v>50</v>
      </c>
      <c r="O26" s="4">
        <v>0</v>
      </c>
      <c r="P26" s="4">
        <v>0</v>
      </c>
      <c r="Q26" s="10">
        <f t="shared" si="0"/>
        <v>21.428571428571427</v>
      </c>
    </row>
    <row r="27" spans="2:17" x14ac:dyDescent="0.3">
      <c r="B27" s="6">
        <f t="shared" si="1"/>
        <v>19</v>
      </c>
      <c r="C27" s="6" t="s">
        <v>205</v>
      </c>
      <c r="D27" s="30" t="s">
        <v>204</v>
      </c>
      <c r="E27" s="30"/>
      <c r="F27" s="30"/>
      <c r="G27" s="30"/>
      <c r="H27" s="30"/>
      <c r="I27" s="30"/>
      <c r="J27" s="4">
        <v>0</v>
      </c>
      <c r="K27" s="4">
        <v>0</v>
      </c>
      <c r="L27" s="4">
        <v>50</v>
      </c>
      <c r="M27" s="4">
        <v>50</v>
      </c>
      <c r="N27" s="4">
        <v>50</v>
      </c>
      <c r="O27" s="4"/>
      <c r="P27" s="4"/>
      <c r="Q27" s="10">
        <f t="shared" si="0"/>
        <v>21.428571428571427</v>
      </c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17</v>
      </c>
      <c r="N54" s="11">
        <f t="shared" si="3"/>
        <v>16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2</v>
      </c>
      <c r="K55" s="12">
        <f t="shared" ref="K55:Q55" si="5">COUNTIF(K9:K53,"&lt;70")</f>
        <v>2</v>
      </c>
      <c r="L55" s="12">
        <f t="shared" si="5"/>
        <v>2</v>
      </c>
      <c r="M55" s="12">
        <f t="shared" si="5"/>
        <v>2</v>
      </c>
      <c r="N55" s="12">
        <f t="shared" si="5"/>
        <v>2</v>
      </c>
      <c r="O55" s="12">
        <f t="shared" si="5"/>
        <v>18</v>
      </c>
      <c r="P55" s="12">
        <f t="shared" si="5"/>
        <v>18</v>
      </c>
      <c r="Q55" s="12">
        <f t="shared" si="5"/>
        <v>44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0.89473684210526316</v>
      </c>
      <c r="K57" s="14">
        <f t="shared" ref="K57:Q57" si="7">K54/K56</f>
        <v>0.89473684210526316</v>
      </c>
      <c r="L57" s="14">
        <f t="shared" si="7"/>
        <v>0.89473684210526316</v>
      </c>
      <c r="M57" s="14">
        <f t="shared" si="7"/>
        <v>0.89473684210526316</v>
      </c>
      <c r="N57" s="14">
        <f t="shared" si="7"/>
        <v>0.88888888888888884</v>
      </c>
      <c r="O57" s="14">
        <f t="shared" si="7"/>
        <v>0</v>
      </c>
      <c r="P57" s="14">
        <f t="shared" si="7"/>
        <v>0</v>
      </c>
      <c r="Q57" s="14">
        <f t="shared" si="7"/>
        <v>2.2222222222222223E-2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0.10526315789473684</v>
      </c>
      <c r="K58" s="13">
        <f t="shared" ref="K58:Q58" si="8">K55/K56</f>
        <v>0.10526315789473684</v>
      </c>
      <c r="L58" s="14">
        <f t="shared" si="8"/>
        <v>0.10526315789473684</v>
      </c>
      <c r="M58" s="14">
        <f t="shared" si="8"/>
        <v>0.10526315789473684</v>
      </c>
      <c r="N58" s="14">
        <f t="shared" si="8"/>
        <v>0.1111111111111111</v>
      </c>
      <c r="O58" s="14">
        <f t="shared" si="8"/>
        <v>1</v>
      </c>
      <c r="P58" s="14">
        <f t="shared" si="8"/>
        <v>1</v>
      </c>
      <c r="Q58" s="14">
        <f t="shared" si="8"/>
        <v>0.97777777777777775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V17" sqref="V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11" customWidth="1"/>
    <col min="16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194</v>
      </c>
      <c r="E4" s="26"/>
      <c r="F4" s="26"/>
      <c r="G4" s="26"/>
      <c r="I4" t="s">
        <v>1</v>
      </c>
      <c r="J4" s="27" t="s">
        <v>195</v>
      </c>
      <c r="K4" s="27"/>
      <c r="M4" t="s">
        <v>2</v>
      </c>
      <c r="N4" s="28">
        <v>45100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94</v>
      </c>
      <c r="E6" s="27"/>
      <c r="F6" s="27"/>
      <c r="G6" s="27"/>
      <c r="I6" s="19" t="s">
        <v>22</v>
      </c>
      <c r="J6" s="19"/>
      <c r="K6" s="20" t="s">
        <v>95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127</v>
      </c>
      <c r="D9" s="36" t="s">
        <v>160</v>
      </c>
      <c r="E9" s="37" t="s">
        <v>160</v>
      </c>
      <c r="F9" s="37" t="s">
        <v>160</v>
      </c>
      <c r="G9" s="37" t="s">
        <v>160</v>
      </c>
      <c r="H9" s="37" t="s">
        <v>160</v>
      </c>
      <c r="I9" s="38" t="s">
        <v>160</v>
      </c>
      <c r="J9" s="4">
        <v>80</v>
      </c>
      <c r="K9" s="4">
        <v>100</v>
      </c>
      <c r="L9" s="4">
        <v>90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50</v>
      </c>
    </row>
    <row r="10" spans="2:18" x14ac:dyDescent="0.3">
      <c r="B10" s="6">
        <f>B9+1</f>
        <v>2</v>
      </c>
      <c r="C10" s="16" t="s">
        <v>128</v>
      </c>
      <c r="D10" s="36" t="s">
        <v>170</v>
      </c>
      <c r="E10" s="37" t="s">
        <v>170</v>
      </c>
      <c r="F10" s="37" t="s">
        <v>170</v>
      </c>
      <c r="G10" s="37" t="s">
        <v>170</v>
      </c>
      <c r="H10" s="37" t="s">
        <v>170</v>
      </c>
      <c r="I10" s="38" t="s">
        <v>170</v>
      </c>
      <c r="J10" s="4">
        <v>80</v>
      </c>
      <c r="K10" s="4">
        <v>100</v>
      </c>
      <c r="L10" s="4">
        <v>90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50</v>
      </c>
    </row>
    <row r="11" spans="2:18" x14ac:dyDescent="0.3">
      <c r="B11" s="6">
        <f t="shared" ref="B11:B53" si="1">B10+1</f>
        <v>3</v>
      </c>
      <c r="C11" s="16" t="s">
        <v>129</v>
      </c>
      <c r="D11" s="36" t="s">
        <v>171</v>
      </c>
      <c r="E11" s="37" t="s">
        <v>171</v>
      </c>
      <c r="F11" s="37" t="s">
        <v>171</v>
      </c>
      <c r="G11" s="37" t="s">
        <v>171</v>
      </c>
      <c r="H11" s="37" t="s">
        <v>171</v>
      </c>
      <c r="I11" s="38" t="s">
        <v>171</v>
      </c>
      <c r="J11" s="4">
        <v>80</v>
      </c>
      <c r="K11" s="4">
        <v>100</v>
      </c>
      <c r="L11" s="4">
        <v>50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16" t="s">
        <v>130</v>
      </c>
      <c r="D12" s="36" t="s">
        <v>172</v>
      </c>
      <c r="E12" s="37" t="s">
        <v>172</v>
      </c>
      <c r="F12" s="37" t="s">
        <v>172</v>
      </c>
      <c r="G12" s="37" t="s">
        <v>172</v>
      </c>
      <c r="H12" s="37" t="s">
        <v>172</v>
      </c>
      <c r="I12" s="38" t="s">
        <v>172</v>
      </c>
      <c r="J12" s="4">
        <v>50</v>
      </c>
      <c r="K12" s="4">
        <v>100</v>
      </c>
      <c r="L12" s="4">
        <v>50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38.571428571428569</v>
      </c>
    </row>
    <row r="13" spans="2:18" x14ac:dyDescent="0.3">
      <c r="B13" s="6">
        <f t="shared" si="1"/>
        <v>5</v>
      </c>
      <c r="C13" s="16" t="s">
        <v>131</v>
      </c>
      <c r="D13" s="36" t="s">
        <v>173</v>
      </c>
      <c r="E13" s="37" t="s">
        <v>173</v>
      </c>
      <c r="F13" s="37" t="s">
        <v>173</v>
      </c>
      <c r="G13" s="37" t="s">
        <v>173</v>
      </c>
      <c r="H13" s="37" t="s">
        <v>173</v>
      </c>
      <c r="I13" s="38" t="s">
        <v>173</v>
      </c>
      <c r="J13" s="4">
        <v>80</v>
      </c>
      <c r="K13" s="4">
        <v>100</v>
      </c>
      <c r="L13" s="4">
        <v>90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50</v>
      </c>
    </row>
    <row r="14" spans="2:18" x14ac:dyDescent="0.3">
      <c r="B14" s="6">
        <f t="shared" si="1"/>
        <v>6</v>
      </c>
      <c r="C14" s="17" t="s">
        <v>132</v>
      </c>
      <c r="D14" s="36" t="s">
        <v>161</v>
      </c>
      <c r="E14" s="37" t="s">
        <v>161</v>
      </c>
      <c r="F14" s="37" t="s">
        <v>161</v>
      </c>
      <c r="G14" s="37" t="s">
        <v>161</v>
      </c>
      <c r="H14" s="37" t="s">
        <v>161</v>
      </c>
      <c r="I14" s="38" t="s">
        <v>161</v>
      </c>
      <c r="J14" s="4">
        <v>80</v>
      </c>
      <c r="K14" s="4">
        <v>100</v>
      </c>
      <c r="L14" s="4">
        <v>90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50</v>
      </c>
    </row>
    <row r="15" spans="2:18" x14ac:dyDescent="0.3">
      <c r="B15" s="6">
        <f t="shared" si="1"/>
        <v>7</v>
      </c>
      <c r="C15" s="16" t="s">
        <v>133</v>
      </c>
      <c r="D15" s="36" t="s">
        <v>174</v>
      </c>
      <c r="E15" s="37" t="s">
        <v>174</v>
      </c>
      <c r="F15" s="37" t="s">
        <v>174</v>
      </c>
      <c r="G15" s="37" t="s">
        <v>174</v>
      </c>
      <c r="H15" s="37" t="s">
        <v>174</v>
      </c>
      <c r="I15" s="38" t="s">
        <v>174</v>
      </c>
      <c r="J15" s="4">
        <v>80</v>
      </c>
      <c r="K15" s="4">
        <v>100</v>
      </c>
      <c r="L15" s="4">
        <v>90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50</v>
      </c>
    </row>
    <row r="16" spans="2:18" x14ac:dyDescent="0.3">
      <c r="B16" s="6">
        <f t="shared" si="1"/>
        <v>8</v>
      </c>
      <c r="C16" s="17" t="s">
        <v>134</v>
      </c>
      <c r="D16" s="36" t="s">
        <v>162</v>
      </c>
      <c r="E16" s="37" t="s">
        <v>162</v>
      </c>
      <c r="F16" s="37" t="s">
        <v>162</v>
      </c>
      <c r="G16" s="37" t="s">
        <v>162</v>
      </c>
      <c r="H16" s="37" t="s">
        <v>162</v>
      </c>
      <c r="I16" s="38" t="s">
        <v>162</v>
      </c>
      <c r="J16" s="4">
        <v>90</v>
      </c>
      <c r="K16" s="4">
        <v>100</v>
      </c>
      <c r="L16" s="4">
        <v>90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51.428571428571431</v>
      </c>
    </row>
    <row r="17" spans="2:17" x14ac:dyDescent="0.3">
      <c r="B17" s="6">
        <f t="shared" si="1"/>
        <v>9</v>
      </c>
      <c r="C17" s="16" t="s">
        <v>135</v>
      </c>
      <c r="D17" s="36" t="s">
        <v>175</v>
      </c>
      <c r="E17" s="37" t="s">
        <v>175</v>
      </c>
      <c r="F17" s="37" t="s">
        <v>175</v>
      </c>
      <c r="G17" s="37" t="s">
        <v>175</v>
      </c>
      <c r="H17" s="37" t="s">
        <v>175</v>
      </c>
      <c r="I17" s="38" t="s">
        <v>175</v>
      </c>
      <c r="J17" s="4">
        <v>80</v>
      </c>
      <c r="K17" s="4">
        <v>100</v>
      </c>
      <c r="L17" s="4">
        <v>90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50</v>
      </c>
    </row>
    <row r="18" spans="2:17" x14ac:dyDescent="0.3">
      <c r="B18" s="6">
        <f t="shared" si="1"/>
        <v>10</v>
      </c>
      <c r="C18" s="16" t="s">
        <v>136</v>
      </c>
      <c r="D18" s="36" t="s">
        <v>176</v>
      </c>
      <c r="E18" s="37" t="s">
        <v>176</v>
      </c>
      <c r="F18" s="37" t="s">
        <v>176</v>
      </c>
      <c r="G18" s="37" t="s">
        <v>176</v>
      </c>
      <c r="H18" s="37" t="s">
        <v>176</v>
      </c>
      <c r="I18" s="38" t="s">
        <v>176</v>
      </c>
      <c r="J18" s="4">
        <v>80</v>
      </c>
      <c r="K18" s="4">
        <v>100</v>
      </c>
      <c r="L18" s="4">
        <v>90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50</v>
      </c>
    </row>
    <row r="19" spans="2:17" x14ac:dyDescent="0.3">
      <c r="B19" s="6">
        <f t="shared" si="1"/>
        <v>11</v>
      </c>
      <c r="C19" s="16" t="s">
        <v>137</v>
      </c>
      <c r="D19" s="36" t="s">
        <v>177</v>
      </c>
      <c r="E19" s="37" t="s">
        <v>177</v>
      </c>
      <c r="F19" s="37" t="s">
        <v>177</v>
      </c>
      <c r="G19" s="37" t="s">
        <v>177</v>
      </c>
      <c r="H19" s="37" t="s">
        <v>177</v>
      </c>
      <c r="I19" s="38" t="s">
        <v>177</v>
      </c>
      <c r="J19" s="4">
        <v>80</v>
      </c>
      <c r="K19" s="4">
        <v>100</v>
      </c>
      <c r="L19" s="4">
        <v>90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50</v>
      </c>
    </row>
    <row r="20" spans="2:17" x14ac:dyDescent="0.3">
      <c r="B20" s="6">
        <f t="shared" si="1"/>
        <v>12</v>
      </c>
      <c r="C20" s="16" t="s">
        <v>138</v>
      </c>
      <c r="D20" s="36" t="s">
        <v>178</v>
      </c>
      <c r="E20" s="37" t="s">
        <v>178</v>
      </c>
      <c r="F20" s="37" t="s">
        <v>178</v>
      </c>
      <c r="G20" s="37" t="s">
        <v>178</v>
      </c>
      <c r="H20" s="37" t="s">
        <v>178</v>
      </c>
      <c r="I20" s="38" t="s">
        <v>178</v>
      </c>
      <c r="J20" s="4">
        <v>100</v>
      </c>
      <c r="K20" s="4">
        <v>100</v>
      </c>
      <c r="L20" s="4">
        <v>90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52.857142857142854</v>
      </c>
    </row>
    <row r="21" spans="2:17" x14ac:dyDescent="0.3">
      <c r="B21" s="6">
        <f t="shared" si="1"/>
        <v>13</v>
      </c>
      <c r="C21" s="16" t="s">
        <v>139</v>
      </c>
      <c r="D21" s="36" t="s">
        <v>179</v>
      </c>
      <c r="E21" s="37" t="s">
        <v>179</v>
      </c>
      <c r="F21" s="37" t="s">
        <v>179</v>
      </c>
      <c r="G21" s="37" t="s">
        <v>179</v>
      </c>
      <c r="H21" s="37" t="s">
        <v>179</v>
      </c>
      <c r="I21" s="38" t="s">
        <v>179</v>
      </c>
      <c r="J21" s="4">
        <v>80</v>
      </c>
      <c r="K21" s="4">
        <v>100</v>
      </c>
      <c r="L21" s="4">
        <v>80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3">
      <c r="B22" s="6">
        <f t="shared" si="1"/>
        <v>14</v>
      </c>
      <c r="C22" s="16" t="s">
        <v>140</v>
      </c>
      <c r="D22" s="36" t="s">
        <v>163</v>
      </c>
      <c r="E22" s="37" t="s">
        <v>163</v>
      </c>
      <c r="F22" s="37" t="s">
        <v>163</v>
      </c>
      <c r="G22" s="37" t="s">
        <v>163</v>
      </c>
      <c r="H22" s="37" t="s">
        <v>163</v>
      </c>
      <c r="I22" s="38" t="s">
        <v>163</v>
      </c>
      <c r="J22" s="4">
        <v>80</v>
      </c>
      <c r="K22" s="4">
        <v>100</v>
      </c>
      <c r="L22" s="4">
        <v>80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51.428571428571431</v>
      </c>
    </row>
    <row r="23" spans="2:17" x14ac:dyDescent="0.3">
      <c r="B23" s="6">
        <f t="shared" si="1"/>
        <v>15</v>
      </c>
      <c r="C23" s="16" t="s">
        <v>141</v>
      </c>
      <c r="D23" s="36" t="s">
        <v>180</v>
      </c>
      <c r="E23" s="37" t="s">
        <v>180</v>
      </c>
      <c r="F23" s="37" t="s">
        <v>180</v>
      </c>
      <c r="G23" s="37" t="s">
        <v>180</v>
      </c>
      <c r="H23" s="37" t="s">
        <v>180</v>
      </c>
      <c r="I23" s="38" t="s">
        <v>180</v>
      </c>
      <c r="J23" s="4">
        <v>80</v>
      </c>
      <c r="K23" s="4">
        <v>100</v>
      </c>
      <c r="L23" s="4">
        <v>80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51.428571428571431</v>
      </c>
    </row>
    <row r="24" spans="2:17" x14ac:dyDescent="0.3">
      <c r="B24" s="6">
        <f t="shared" si="1"/>
        <v>16</v>
      </c>
      <c r="C24" s="16" t="s">
        <v>142</v>
      </c>
      <c r="D24" s="36" t="s">
        <v>164</v>
      </c>
      <c r="E24" s="37" t="s">
        <v>164</v>
      </c>
      <c r="F24" s="37" t="s">
        <v>164</v>
      </c>
      <c r="G24" s="37" t="s">
        <v>164</v>
      </c>
      <c r="H24" s="37" t="s">
        <v>164</v>
      </c>
      <c r="I24" s="38" t="s">
        <v>164</v>
      </c>
      <c r="J24" s="4">
        <v>90</v>
      </c>
      <c r="K24" s="4">
        <v>100</v>
      </c>
      <c r="L24" s="4">
        <v>90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54.285714285714285</v>
      </c>
    </row>
    <row r="25" spans="2:17" x14ac:dyDescent="0.3">
      <c r="B25" s="6">
        <f t="shared" si="1"/>
        <v>17</v>
      </c>
      <c r="C25" s="16" t="s">
        <v>143</v>
      </c>
      <c r="D25" s="36" t="s">
        <v>165</v>
      </c>
      <c r="E25" s="37" t="s">
        <v>165</v>
      </c>
      <c r="F25" s="37" t="s">
        <v>165</v>
      </c>
      <c r="G25" s="37" t="s">
        <v>165</v>
      </c>
      <c r="H25" s="37" t="s">
        <v>165</v>
      </c>
      <c r="I25" s="38" t="s">
        <v>165</v>
      </c>
      <c r="J25" s="4">
        <v>70</v>
      </c>
      <c r="K25" s="4">
        <v>100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44.285714285714285</v>
      </c>
    </row>
    <row r="26" spans="2:17" x14ac:dyDescent="0.3">
      <c r="B26" s="6">
        <f t="shared" si="1"/>
        <v>18</v>
      </c>
      <c r="C26" s="16" t="s">
        <v>144</v>
      </c>
      <c r="D26" s="36" t="s">
        <v>181</v>
      </c>
      <c r="E26" s="37" t="s">
        <v>181</v>
      </c>
      <c r="F26" s="37" t="s">
        <v>181</v>
      </c>
      <c r="G26" s="37" t="s">
        <v>181</v>
      </c>
      <c r="H26" s="37" t="s">
        <v>181</v>
      </c>
      <c r="I26" s="38" t="s">
        <v>181</v>
      </c>
      <c r="J26" s="4">
        <v>80</v>
      </c>
      <c r="K26" s="4">
        <v>100</v>
      </c>
      <c r="L26" s="4">
        <v>80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48.571428571428569</v>
      </c>
    </row>
    <row r="27" spans="2:17" x14ac:dyDescent="0.3">
      <c r="B27" s="6">
        <f t="shared" si="1"/>
        <v>19</v>
      </c>
      <c r="C27" s="16" t="s">
        <v>145</v>
      </c>
      <c r="D27" s="36" t="s">
        <v>182</v>
      </c>
      <c r="E27" s="37" t="s">
        <v>182</v>
      </c>
      <c r="F27" s="37" t="s">
        <v>182</v>
      </c>
      <c r="G27" s="37" t="s">
        <v>182</v>
      </c>
      <c r="H27" s="37" t="s">
        <v>182</v>
      </c>
      <c r="I27" s="38" t="s">
        <v>182</v>
      </c>
      <c r="J27" s="4">
        <v>90</v>
      </c>
      <c r="K27" s="4">
        <v>100</v>
      </c>
      <c r="L27" s="4">
        <v>90</v>
      </c>
      <c r="M27" s="4">
        <v>100</v>
      </c>
      <c r="N27" s="4"/>
      <c r="O27" s="4"/>
      <c r="P27" s="4"/>
      <c r="Q27" s="10">
        <f t="shared" si="0"/>
        <v>54.285714285714285</v>
      </c>
    </row>
    <row r="28" spans="2:17" x14ac:dyDescent="0.3">
      <c r="B28" s="6">
        <f t="shared" si="1"/>
        <v>20</v>
      </c>
      <c r="C28" s="16" t="s">
        <v>146</v>
      </c>
      <c r="D28" s="36" t="s">
        <v>183</v>
      </c>
      <c r="E28" s="37" t="s">
        <v>183</v>
      </c>
      <c r="F28" s="37" t="s">
        <v>183</v>
      </c>
      <c r="G28" s="37" t="s">
        <v>183</v>
      </c>
      <c r="H28" s="37" t="s">
        <v>183</v>
      </c>
      <c r="I28" s="38" t="s">
        <v>183</v>
      </c>
      <c r="J28" s="4">
        <v>80</v>
      </c>
      <c r="K28" s="4">
        <v>100</v>
      </c>
      <c r="L28" s="4">
        <v>90</v>
      </c>
      <c r="M28" s="4">
        <v>100</v>
      </c>
      <c r="N28" s="4"/>
      <c r="O28" s="4"/>
      <c r="P28" s="4"/>
      <c r="Q28" s="10">
        <f t="shared" si="0"/>
        <v>52.857142857142854</v>
      </c>
    </row>
    <row r="29" spans="2:17" x14ac:dyDescent="0.3">
      <c r="B29" s="6">
        <f t="shared" si="1"/>
        <v>21</v>
      </c>
      <c r="C29" s="16" t="s">
        <v>207</v>
      </c>
      <c r="D29" s="36" t="s">
        <v>166</v>
      </c>
      <c r="E29" s="37" t="s">
        <v>166</v>
      </c>
      <c r="F29" s="37" t="s">
        <v>166</v>
      </c>
      <c r="G29" s="37" t="s">
        <v>166</v>
      </c>
      <c r="H29" s="37" t="s">
        <v>166</v>
      </c>
      <c r="I29" s="38" t="s">
        <v>166</v>
      </c>
      <c r="J29" s="4">
        <v>50</v>
      </c>
      <c r="K29" s="4">
        <v>100</v>
      </c>
      <c r="L29" s="4">
        <v>50</v>
      </c>
      <c r="M29" s="4">
        <v>70</v>
      </c>
      <c r="N29" s="4"/>
      <c r="O29" s="4"/>
      <c r="P29" s="4"/>
      <c r="Q29" s="10">
        <f t="shared" si="0"/>
        <v>38.571428571428569</v>
      </c>
    </row>
    <row r="30" spans="2:17" x14ac:dyDescent="0.3">
      <c r="B30" s="6">
        <f t="shared" si="1"/>
        <v>22</v>
      </c>
      <c r="C30" s="16" t="s">
        <v>147</v>
      </c>
      <c r="D30" s="36" t="s">
        <v>167</v>
      </c>
      <c r="E30" s="37" t="s">
        <v>167</v>
      </c>
      <c r="F30" s="37" t="s">
        <v>167</v>
      </c>
      <c r="G30" s="37" t="s">
        <v>167</v>
      </c>
      <c r="H30" s="37" t="s">
        <v>167</v>
      </c>
      <c r="I30" s="38" t="s">
        <v>167</v>
      </c>
      <c r="J30" s="4">
        <v>80</v>
      </c>
      <c r="K30" s="4">
        <v>100</v>
      </c>
      <c r="L30" s="4">
        <v>90</v>
      </c>
      <c r="M30" s="4">
        <v>80</v>
      </c>
      <c r="N30" s="4"/>
      <c r="O30" s="4"/>
      <c r="P30" s="4"/>
      <c r="Q30" s="10">
        <f t="shared" si="0"/>
        <v>50</v>
      </c>
    </row>
    <row r="31" spans="2:17" x14ac:dyDescent="0.3">
      <c r="B31" s="6">
        <f t="shared" si="1"/>
        <v>23</v>
      </c>
      <c r="C31" s="16" t="s">
        <v>148</v>
      </c>
      <c r="D31" s="36" t="s">
        <v>184</v>
      </c>
      <c r="E31" s="37" t="s">
        <v>184</v>
      </c>
      <c r="F31" s="37" t="s">
        <v>184</v>
      </c>
      <c r="G31" s="37" t="s">
        <v>184</v>
      </c>
      <c r="H31" s="37" t="s">
        <v>184</v>
      </c>
      <c r="I31" s="38" t="s">
        <v>184</v>
      </c>
      <c r="J31" s="4">
        <v>80</v>
      </c>
      <c r="K31" s="4">
        <v>100</v>
      </c>
      <c r="L31" s="4">
        <v>90</v>
      </c>
      <c r="M31" s="4">
        <v>80</v>
      </c>
      <c r="N31" s="4"/>
      <c r="O31" s="4"/>
      <c r="P31" s="4"/>
      <c r="Q31" s="10">
        <f t="shared" si="0"/>
        <v>50</v>
      </c>
    </row>
    <row r="32" spans="2:17" x14ac:dyDescent="0.3">
      <c r="B32" s="6">
        <f t="shared" si="1"/>
        <v>24</v>
      </c>
      <c r="C32" s="16" t="s">
        <v>149</v>
      </c>
      <c r="D32" s="36" t="s">
        <v>185</v>
      </c>
      <c r="E32" s="37" t="s">
        <v>185</v>
      </c>
      <c r="F32" s="37" t="s">
        <v>185</v>
      </c>
      <c r="G32" s="37" t="s">
        <v>185</v>
      </c>
      <c r="H32" s="37" t="s">
        <v>185</v>
      </c>
      <c r="I32" s="38" t="s">
        <v>185</v>
      </c>
      <c r="J32" s="4">
        <v>80</v>
      </c>
      <c r="K32" s="4">
        <v>100</v>
      </c>
      <c r="L32" s="4">
        <v>90</v>
      </c>
      <c r="M32" s="4">
        <v>100</v>
      </c>
      <c r="N32" s="4"/>
      <c r="O32" s="4"/>
      <c r="P32" s="4"/>
      <c r="Q32" s="10">
        <f t="shared" si="0"/>
        <v>52.857142857142854</v>
      </c>
    </row>
    <row r="33" spans="2:17" x14ac:dyDescent="0.3">
      <c r="B33" s="6">
        <f t="shared" si="1"/>
        <v>25</v>
      </c>
      <c r="C33" s="16" t="s">
        <v>150</v>
      </c>
      <c r="D33" s="36" t="s">
        <v>186</v>
      </c>
      <c r="E33" s="37" t="s">
        <v>186</v>
      </c>
      <c r="F33" s="37" t="s">
        <v>186</v>
      </c>
      <c r="G33" s="37" t="s">
        <v>186</v>
      </c>
      <c r="H33" s="37" t="s">
        <v>186</v>
      </c>
      <c r="I33" s="38" t="s">
        <v>186</v>
      </c>
      <c r="J33" s="4">
        <v>80</v>
      </c>
      <c r="K33" s="4">
        <v>100</v>
      </c>
      <c r="L33" s="4">
        <v>90</v>
      </c>
      <c r="M33" s="4">
        <v>100</v>
      </c>
      <c r="N33" s="4"/>
      <c r="O33" s="4"/>
      <c r="P33" s="4"/>
      <c r="Q33" s="10">
        <f t="shared" si="0"/>
        <v>52.857142857142854</v>
      </c>
    </row>
    <row r="34" spans="2:17" x14ac:dyDescent="0.3">
      <c r="B34" s="6">
        <f t="shared" si="1"/>
        <v>26</v>
      </c>
      <c r="C34" s="16" t="s">
        <v>151</v>
      </c>
      <c r="D34" s="36" t="s">
        <v>187</v>
      </c>
      <c r="E34" s="37" t="s">
        <v>187</v>
      </c>
      <c r="F34" s="37" t="s">
        <v>187</v>
      </c>
      <c r="G34" s="37" t="s">
        <v>187</v>
      </c>
      <c r="H34" s="37" t="s">
        <v>187</v>
      </c>
      <c r="I34" s="38" t="s">
        <v>187</v>
      </c>
      <c r="J34" s="4">
        <v>80</v>
      </c>
      <c r="K34" s="4">
        <v>100</v>
      </c>
      <c r="L34" s="4">
        <v>90</v>
      </c>
      <c r="M34" s="4">
        <v>80</v>
      </c>
      <c r="N34" s="4"/>
      <c r="O34" s="4"/>
      <c r="P34" s="4"/>
      <c r="Q34" s="10">
        <f t="shared" si="0"/>
        <v>50</v>
      </c>
    </row>
    <row r="35" spans="2:17" x14ac:dyDescent="0.3">
      <c r="B35" s="6">
        <f t="shared" si="1"/>
        <v>27</v>
      </c>
      <c r="C35" s="16" t="s">
        <v>152</v>
      </c>
      <c r="D35" s="36" t="s">
        <v>168</v>
      </c>
      <c r="E35" s="37" t="s">
        <v>168</v>
      </c>
      <c r="F35" s="37" t="s">
        <v>168</v>
      </c>
      <c r="G35" s="37" t="s">
        <v>168</v>
      </c>
      <c r="H35" s="37" t="s">
        <v>168</v>
      </c>
      <c r="I35" s="38" t="s">
        <v>168</v>
      </c>
      <c r="J35" s="4">
        <v>80</v>
      </c>
      <c r="K35" s="4">
        <v>100</v>
      </c>
      <c r="L35" s="4">
        <v>50</v>
      </c>
      <c r="M35" s="4">
        <v>70</v>
      </c>
      <c r="N35" s="4"/>
      <c r="O35" s="4"/>
      <c r="P35" s="4"/>
      <c r="Q35" s="10">
        <f t="shared" si="0"/>
        <v>42.857142857142854</v>
      </c>
    </row>
    <row r="36" spans="2:17" x14ac:dyDescent="0.3">
      <c r="B36" s="6">
        <f t="shared" si="1"/>
        <v>28</v>
      </c>
      <c r="C36" s="16" t="s">
        <v>153</v>
      </c>
      <c r="D36" s="36" t="s">
        <v>209</v>
      </c>
      <c r="E36" s="37" t="s">
        <v>169</v>
      </c>
      <c r="F36" s="37" t="s">
        <v>169</v>
      </c>
      <c r="G36" s="37" t="s">
        <v>169</v>
      </c>
      <c r="H36" s="37" t="s">
        <v>169</v>
      </c>
      <c r="I36" s="38" t="s">
        <v>169</v>
      </c>
      <c r="J36" s="4">
        <v>80</v>
      </c>
      <c r="K36" s="4">
        <v>100</v>
      </c>
      <c r="L36" s="4">
        <v>90</v>
      </c>
      <c r="M36" s="4">
        <v>100</v>
      </c>
      <c r="N36" s="4"/>
      <c r="O36" s="4"/>
      <c r="P36" s="4"/>
      <c r="Q36" s="10">
        <f t="shared" si="0"/>
        <v>52.857142857142854</v>
      </c>
    </row>
    <row r="37" spans="2:17" x14ac:dyDescent="0.3">
      <c r="B37" s="6">
        <f t="shared" si="1"/>
        <v>29</v>
      </c>
      <c r="C37" s="16" t="s">
        <v>154</v>
      </c>
      <c r="D37" s="36" t="s">
        <v>188</v>
      </c>
      <c r="E37" s="37" t="s">
        <v>188</v>
      </c>
      <c r="F37" s="37" t="s">
        <v>188</v>
      </c>
      <c r="G37" s="37" t="s">
        <v>188</v>
      </c>
      <c r="H37" s="37" t="s">
        <v>188</v>
      </c>
      <c r="I37" s="38" t="s">
        <v>188</v>
      </c>
      <c r="J37" s="4">
        <v>80</v>
      </c>
      <c r="K37" s="4">
        <v>100</v>
      </c>
      <c r="L37" s="4">
        <v>90</v>
      </c>
      <c r="M37" s="4">
        <v>100</v>
      </c>
      <c r="N37" s="4"/>
      <c r="O37" s="4"/>
      <c r="P37" s="4"/>
      <c r="Q37" s="10">
        <f t="shared" si="0"/>
        <v>52.857142857142854</v>
      </c>
    </row>
    <row r="38" spans="2:17" x14ac:dyDescent="0.3">
      <c r="B38" s="6">
        <f t="shared" si="1"/>
        <v>30</v>
      </c>
      <c r="C38" s="16" t="s">
        <v>155</v>
      </c>
      <c r="D38" s="36" t="s">
        <v>189</v>
      </c>
      <c r="E38" s="37" t="s">
        <v>189</v>
      </c>
      <c r="F38" s="37" t="s">
        <v>189</v>
      </c>
      <c r="G38" s="37" t="s">
        <v>189</v>
      </c>
      <c r="H38" s="37" t="s">
        <v>189</v>
      </c>
      <c r="I38" s="38" t="s">
        <v>189</v>
      </c>
      <c r="J38" s="4">
        <v>70</v>
      </c>
      <c r="K38" s="4">
        <v>100</v>
      </c>
      <c r="L38" s="4">
        <v>70</v>
      </c>
      <c r="M38" s="4">
        <v>90</v>
      </c>
      <c r="N38" s="4"/>
      <c r="O38" s="4"/>
      <c r="P38" s="4"/>
      <c r="Q38" s="10">
        <f t="shared" si="0"/>
        <v>47.142857142857146</v>
      </c>
    </row>
    <row r="39" spans="2:17" x14ac:dyDescent="0.3">
      <c r="B39" s="6">
        <f t="shared" si="1"/>
        <v>31</v>
      </c>
      <c r="C39" s="16" t="s">
        <v>156</v>
      </c>
      <c r="D39" s="36" t="s">
        <v>190</v>
      </c>
      <c r="E39" s="37" t="s">
        <v>190</v>
      </c>
      <c r="F39" s="37" t="s">
        <v>190</v>
      </c>
      <c r="G39" s="37" t="s">
        <v>190</v>
      </c>
      <c r="H39" s="37" t="s">
        <v>190</v>
      </c>
      <c r="I39" s="38" t="s">
        <v>190</v>
      </c>
      <c r="J39" s="4">
        <v>70</v>
      </c>
      <c r="K39" s="4">
        <v>100</v>
      </c>
      <c r="L39" s="4">
        <v>70</v>
      </c>
      <c r="M39" s="4">
        <v>70</v>
      </c>
      <c r="N39" s="4"/>
      <c r="O39" s="4"/>
      <c r="P39" s="4"/>
      <c r="Q39" s="10">
        <f t="shared" si="0"/>
        <v>44.285714285714285</v>
      </c>
    </row>
    <row r="40" spans="2:17" x14ac:dyDescent="0.3">
      <c r="B40" s="6">
        <f t="shared" si="1"/>
        <v>32</v>
      </c>
      <c r="C40" s="16" t="s">
        <v>157</v>
      </c>
      <c r="D40" s="36" t="s">
        <v>191</v>
      </c>
      <c r="E40" s="37" t="s">
        <v>191</v>
      </c>
      <c r="F40" s="37" t="s">
        <v>191</v>
      </c>
      <c r="G40" s="37" t="s">
        <v>191</v>
      </c>
      <c r="H40" s="37" t="s">
        <v>191</v>
      </c>
      <c r="I40" s="38" t="s">
        <v>191</v>
      </c>
      <c r="J40" s="4">
        <v>80</v>
      </c>
      <c r="K40" s="4">
        <v>100</v>
      </c>
      <c r="L40" s="4">
        <v>90</v>
      </c>
      <c r="M40" s="4">
        <v>80</v>
      </c>
      <c r="N40" s="4"/>
      <c r="O40" s="4"/>
      <c r="P40" s="4"/>
      <c r="Q40" s="10">
        <f t="shared" si="0"/>
        <v>50</v>
      </c>
    </row>
    <row r="41" spans="2:17" x14ac:dyDescent="0.3">
      <c r="B41" s="6">
        <f t="shared" si="1"/>
        <v>33</v>
      </c>
      <c r="C41" s="16" t="s">
        <v>158</v>
      </c>
      <c r="D41" s="36" t="s">
        <v>192</v>
      </c>
      <c r="E41" s="37" t="s">
        <v>192</v>
      </c>
      <c r="F41" s="37" t="s">
        <v>192</v>
      </c>
      <c r="G41" s="37" t="s">
        <v>192</v>
      </c>
      <c r="H41" s="37" t="s">
        <v>192</v>
      </c>
      <c r="I41" s="38" t="s">
        <v>192</v>
      </c>
      <c r="J41" s="4">
        <v>80</v>
      </c>
      <c r="K41" s="4">
        <v>100</v>
      </c>
      <c r="L41" s="4">
        <v>90</v>
      </c>
      <c r="M41" s="4">
        <v>80</v>
      </c>
      <c r="N41" s="4"/>
      <c r="O41" s="4"/>
      <c r="P41" s="4"/>
      <c r="Q41" s="10">
        <f t="shared" si="0"/>
        <v>50</v>
      </c>
    </row>
    <row r="42" spans="2:17" x14ac:dyDescent="0.3">
      <c r="B42" s="6">
        <f t="shared" si="1"/>
        <v>34</v>
      </c>
      <c r="C42" s="16" t="s">
        <v>159</v>
      </c>
      <c r="D42" s="36" t="s">
        <v>193</v>
      </c>
      <c r="E42" s="37" t="s">
        <v>193</v>
      </c>
      <c r="F42" s="37" t="s">
        <v>193</v>
      </c>
      <c r="G42" s="37" t="s">
        <v>193</v>
      </c>
      <c r="H42" s="37" t="s">
        <v>193</v>
      </c>
      <c r="I42" s="38" t="s">
        <v>193</v>
      </c>
      <c r="J42" s="4">
        <v>50</v>
      </c>
      <c r="K42" s="4">
        <v>100</v>
      </c>
      <c r="L42" s="4">
        <v>90</v>
      </c>
      <c r="M42" s="4">
        <v>70</v>
      </c>
      <c r="N42" s="4"/>
      <c r="O42" s="4"/>
      <c r="P42" s="4"/>
      <c r="Q42" s="10">
        <f t="shared" si="0"/>
        <v>44.285714285714285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31</v>
      </c>
      <c r="K54" s="11">
        <f t="shared" ref="K54:P54" si="3">COUNTIF(K9:K53,"&gt;=70")</f>
        <v>34</v>
      </c>
      <c r="L54" s="11">
        <f t="shared" si="3"/>
        <v>30</v>
      </c>
      <c r="M54" s="11">
        <f t="shared" si="3"/>
        <v>34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4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34</v>
      </c>
      <c r="K56" s="12">
        <f t="shared" ref="K56:Q56" si="6">COUNT(K9:K53)</f>
        <v>34</v>
      </c>
      <c r="L56" s="12">
        <f t="shared" si="6"/>
        <v>34</v>
      </c>
      <c r="M56" s="12">
        <f t="shared" si="6"/>
        <v>34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0.91176470588235292</v>
      </c>
      <c r="K57" s="14">
        <f t="shared" ref="K57:Q57" si="7">K54/K56</f>
        <v>1</v>
      </c>
      <c r="L57" s="14">
        <f t="shared" si="7"/>
        <v>0.88235294117647056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8.8235294117647065E-2</v>
      </c>
      <c r="K58" s="13">
        <f t="shared" ref="K58:Q58" si="8">K55/K56</f>
        <v>0</v>
      </c>
      <c r="L58" s="14">
        <f t="shared" si="8"/>
        <v>0.11764705882352941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/>
      <c r="E4" s="26"/>
      <c r="F4" s="26"/>
      <c r="G4" s="26"/>
      <c r="I4" t="s">
        <v>1</v>
      </c>
      <c r="J4" s="27"/>
      <c r="K4" s="27"/>
      <c r="M4" t="s">
        <v>2</v>
      </c>
      <c r="N4" s="28"/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/>
      <c r="E6" s="27"/>
      <c r="F6" s="27"/>
      <c r="G6" s="27"/>
      <c r="I6" s="19" t="s">
        <v>22</v>
      </c>
      <c r="J6" s="19"/>
      <c r="K6" s="20"/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2"/>
      <c r="E9" s="32"/>
      <c r="F9" s="32"/>
      <c r="G9" s="32"/>
      <c r="H9" s="32"/>
      <c r="I9" s="32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2"/>
      <c r="E10" s="32"/>
      <c r="F10" s="32"/>
      <c r="G10" s="32"/>
      <c r="H10" s="32"/>
      <c r="I10" s="32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2"/>
      <c r="E11" s="32"/>
      <c r="F11" s="32"/>
      <c r="G11" s="32"/>
      <c r="H11" s="32"/>
      <c r="I11" s="32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2"/>
      <c r="E12" s="32"/>
      <c r="F12" s="32"/>
      <c r="G12" s="32"/>
      <c r="H12" s="32"/>
      <c r="I12" s="32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ALG. LINEAL 204-A</vt:lpstr>
      <vt:lpstr>CAL. INTEGRAL204-A</vt:lpstr>
      <vt:lpstr>ALG. LINEA 211-A</vt:lpstr>
      <vt:lpstr>CAL. INTEGRAL 201-A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2023-06-23T17:51:12Z</dcterms:modified>
</cp:coreProperties>
</file>