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HVM\"/>
    </mc:Choice>
  </mc:AlternateContent>
  <xr:revisionPtr revIDLastSave="0" documentId="8_{AC41BE39-29EF-497B-BEB5-42605570791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<sst xmlns="http://schemas.openxmlformats.org/spreadsheetml/2006/main" count="181" uniqueCount="49">
  <si>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</si>
  <si>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</si>
  <si>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</si>
  <si>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</si>
  <si>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</si>
  <si>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</si>
  <si>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</si>
  <si>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</si>
  <si>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</si>
  <si>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</si>
  <si>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</si>
  <si>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</si>
  <si>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</si>
  <si>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</si>
  <si>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</si>
  <si>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</si>
  <si>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</si>
  <si>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</si>
  <si>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</si>
  <si>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</si>
  <si>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</si>
  <si>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</si>
  <si>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</si>
  <si>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</si>
  <si>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</si>
  <si>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</si>
  <si>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</si>
  <si>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</si>
  <si>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</si>
  <si>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</si>
  <si>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</si>
  <si>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</si>
  <si>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</si>
  <si>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</si>
  <si>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</si>
  <si>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</si>
  <si>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</si>
  <si>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</si>
  <si>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</si>
  <si>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</si>
  <si>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</si>
  <si>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</si>
  <si>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</si>
  <si>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</si>
  <si>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</si>
  <si>
    <t>II</t>
  </si>
  <si>
    <t>FBRERO-JULIO-2023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</si>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</sst>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39</v>
      </c>
      <c r="B14" s="9">
        <v>1</v>
      </c>
      <c r="C14" s="9" t="s">
        <v>40</v>
      </c>
      <c r="D14" s="9" t="s">
        <v>38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5">
      <c r="A15" s="8" t="s">
        <v>39</v>
      </c>
      <c r="B15" s="9">
        <v>1</v>
      </c>
      <c r="C15" s="9" t="s">
        <v>41</v>
      </c>
      <c r="D15" s="9" t="s">
        <v>43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5">
      <c r="A16" s="8" t="s">
        <v>36</v>
      </c>
      <c r="B16" s="9">
        <v>1</v>
      </c>
      <c r="C16" s="9" t="s">
        <v>41</v>
      </c>
      <c r="D16" s="9" t="s">
        <v>43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5">
      <c r="A17" s="8" t="s">
        <v>37</v>
      </c>
      <c r="B17" s="9">
        <v>1</v>
      </c>
      <c r="C17" s="9" t="s">
        <v>42</v>
      </c>
      <c r="D17" s="9" t="s">
        <v>44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28" si="0">(E28-SUM(F28:G28))-K28</f>
        <v>15</v>
      </c>
      <c r="J28" s="18">
        <f t="shared" ref="J28" si="1">I28/E28</f>
        <v>0.12295081967213115</v>
      </c>
      <c r="K28" s="17">
        <f>SUM(K14:K27)</f>
        <v>0</v>
      </c>
      <c r="L28" s="18">
        <f t="shared" ref="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34" sqref="N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2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45</v>
      </c>
      <c r="C14" s="9" t="str">
        <f>'1'!C14</f>
        <v>201-A</v>
      </c>
      <c r="D14" s="9" t="str">
        <f>'1'!D14</f>
        <v>IIND</v>
      </c>
      <c r="E14" s="9">
        <f>'1'!E14</f>
        <v>34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9" t="str">
        <f>'1'!A15</f>
        <v>CALCULO INTEGRAL</v>
      </c>
      <c r="B15" s="9" t="s">
        <v>45</v>
      </c>
      <c r="C15" s="9" t="str">
        <f>'1'!C15</f>
        <v>204-A</v>
      </c>
      <c r="D15" s="9" t="str">
        <f>'1'!D15</f>
        <v>ISC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89</v>
      </c>
      <c r="N15" s="15">
        <v>0.91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204-A</v>
      </c>
      <c r="D16" s="9" t="str">
        <f>'1'!D16</f>
        <v>ISC</v>
      </c>
      <c r="E16" s="9">
        <f>'1'!E16</f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89</v>
      </c>
      <c r="N16" s="15">
        <v>0.91</v>
      </c>
    </row>
    <row r="17" spans="1:14" s="11" customFormat="1" x14ac:dyDescent="0.25">
      <c r="A17" s="9" t="str">
        <f>'1'!A17</f>
        <v>ALGEBRA LINEAL</v>
      </c>
      <c r="B17" s="9" t="s">
        <v>45</v>
      </c>
      <c r="C17" s="9" t="str">
        <f>'1'!C17</f>
        <v>211-A</v>
      </c>
      <c r="D17" s="9" t="str">
        <f>'1'!D17</f>
        <v>IMC</v>
      </c>
      <c r="E17" s="9">
        <f>'1'!E17</f>
        <v>19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75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119</v>
      </c>
      <c r="G28" s="17">
        <f>SUM(G14:G27)</f>
        <v>0</v>
      </c>
      <c r="H28" s="18">
        <f>SUM(F28:G28)/E28</f>
        <v>0.97540983606557374</v>
      </c>
      <c r="I28" s="17">
        <f t="shared" ref="I28" si="0">(E28-SUM(F28:G28))-K28</f>
        <v>3</v>
      </c>
      <c r="J28" s="18">
        <f t="shared" ref="J28" si="1">I28/E28</f>
        <v>2.4590163934426229E-2</v>
      </c>
      <c r="K28" s="17">
        <f>SUM(K14:K27)</f>
        <v>0</v>
      </c>
      <c r="L28" s="18">
        <f t="shared" ref="L28" si="2">K28/E28</f>
        <v>0</v>
      </c>
      <c r="M28" s="17">
        <f>AVERAGE(M14:M27)</f>
        <v>88.25</v>
      </c>
      <c r="N28" s="19">
        <f>AVERAGE(N14:N27)</f>
        <v>0.91500000000000004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48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FBRERO-JULIO-2023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2023-05-11T00:57:29Z</dcterms:modified>
  <cp:category/>
  <cp:contentStatus/>
</cp:coreProperties>
</file>