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F:\Users\Pablo Promotor\Desktop\"/>
    </mc:Choice>
  </mc:AlternateContent>
  <xr:revisionPtr revIDLastSave="0" documentId="13_ncr:1_{0696017C-3765-46EA-B5A0-0316EF6C7EB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6" i="6" l="1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J58" i="6" s="1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P58" i="5" s="1"/>
  <c r="O55" i="5"/>
  <c r="O58" i="5" s="1"/>
  <c r="N55" i="5"/>
  <c r="N58" i="5" s="1"/>
  <c r="M55" i="5"/>
  <c r="M58" i="5" s="1"/>
  <c r="L55" i="5"/>
  <c r="L58" i="5" s="1"/>
  <c r="K55" i="5"/>
  <c r="K58" i="5" s="1"/>
  <c r="J55" i="5"/>
  <c r="J58" i="5" s="1"/>
  <c r="P54" i="5"/>
  <c r="P57" i="5" s="1"/>
  <c r="O54" i="5"/>
  <c r="O57" i="5" s="1"/>
  <c r="N54" i="5"/>
  <c r="N57" i="5" s="1"/>
  <c r="M54" i="5"/>
  <c r="M57" i="5" s="1"/>
  <c r="L54" i="5"/>
  <c r="L57" i="5" s="1"/>
  <c r="K54" i="5"/>
  <c r="K57" i="5" s="1"/>
  <c r="J54" i="5"/>
  <c r="J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Q56" i="5" s="1"/>
  <c r="P56" i="4"/>
  <c r="O56" i="4"/>
  <c r="N56" i="4"/>
  <c r="M56" i="4"/>
  <c r="L56" i="4"/>
  <c r="K56" i="4"/>
  <c r="J56" i="4"/>
  <c r="P55" i="4"/>
  <c r="P58" i="4" s="1"/>
  <c r="O55" i="4"/>
  <c r="O58" i="4" s="1"/>
  <c r="N55" i="4"/>
  <c r="N58" i="4" s="1"/>
  <c r="M55" i="4"/>
  <c r="M58" i="4" s="1"/>
  <c r="L55" i="4"/>
  <c r="L58" i="4" s="1"/>
  <c r="K55" i="4"/>
  <c r="K58" i="4" s="1"/>
  <c r="J55" i="4"/>
  <c r="P54" i="4"/>
  <c r="P57" i="4" s="1"/>
  <c r="O54" i="4"/>
  <c r="O57" i="4" s="1"/>
  <c r="N54" i="4"/>
  <c r="N57" i="4" s="1"/>
  <c r="M54" i="4"/>
  <c r="M57" i="4" s="1"/>
  <c r="L54" i="4"/>
  <c r="L57" i="4" s="1"/>
  <c r="K54" i="4"/>
  <c r="K57" i="4" s="1"/>
  <c r="J54" i="4"/>
  <c r="J57" i="4" s="1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Q56" i="4" s="1"/>
  <c r="P56" i="3"/>
  <c r="O56" i="3"/>
  <c r="N56" i="3"/>
  <c r="M56" i="3"/>
  <c r="L56" i="3"/>
  <c r="K56" i="3"/>
  <c r="J56" i="3"/>
  <c r="P55" i="3"/>
  <c r="P58" i="3" s="1"/>
  <c r="O55" i="3"/>
  <c r="O58" i="3" s="1"/>
  <c r="N55" i="3"/>
  <c r="N58" i="3" s="1"/>
  <c r="M55" i="3"/>
  <c r="M58" i="3" s="1"/>
  <c r="L55" i="3"/>
  <c r="L58" i="3" s="1"/>
  <c r="K55" i="3"/>
  <c r="K58" i="3" s="1"/>
  <c r="J55" i="3"/>
  <c r="J58" i="3" s="1"/>
  <c r="P54" i="3"/>
  <c r="P57" i="3" s="1"/>
  <c r="O54" i="3"/>
  <c r="O57" i="3" s="1"/>
  <c r="N54" i="3"/>
  <c r="N57" i="3" s="1"/>
  <c r="M54" i="3"/>
  <c r="M57" i="3" s="1"/>
  <c r="L54" i="3"/>
  <c r="L57" i="3" s="1"/>
  <c r="K54" i="3"/>
  <c r="K57" i="3" s="1"/>
  <c r="J54" i="3"/>
  <c r="J57" i="3" s="1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Q56" i="3" s="1"/>
  <c r="Q56" i="6" l="1"/>
  <c r="M58" i="6"/>
  <c r="O58" i="6"/>
  <c r="Q54" i="6"/>
  <c r="Q57" i="6" s="1"/>
  <c r="Q55" i="6"/>
  <c r="Q58" i="6" s="1"/>
  <c r="Q54" i="5"/>
  <c r="Q57" i="5" s="1"/>
  <c r="Q55" i="5"/>
  <c r="Q58" i="5" s="1"/>
  <c r="J58" i="4"/>
  <c r="Q54" i="4"/>
  <c r="Q57" i="4" s="1"/>
  <c r="Q55" i="4"/>
  <c r="Q58" i="4" s="1"/>
  <c r="Q54" i="3"/>
  <c r="Q57" i="3" s="1"/>
  <c r="Q55" i="3"/>
  <c r="Q58" i="3" s="1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49" i="1" l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8" i="1" s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Q57" i="1" l="1"/>
</calcChain>
</file>

<file path=xl/sharedStrings.xml><?xml version="1.0" encoding="utf-8"?>
<sst xmlns="http://schemas.openxmlformats.org/spreadsheetml/2006/main" count="282" uniqueCount="178">
  <si>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</si>
  <si>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</si>
  <si>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</si>
  <si>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</si>
  <si>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</si>
  <si>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</si>
  <si>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</si>
  <si>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</si>
  <si>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</si>
  <si>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</si>
  <si>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</si>
  <si>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</si>
  <si>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</si>
  <si>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</si>
  <si>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</si>
  <si>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</si>
  <si>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</si>
  <si>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</si>
  <si>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</si>
  <si>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</si>
  <si>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</si>
  <si>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</si>
  <si>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</si>
  <si>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</si>
  <si>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ESTADISTICA INFERENCIAL II</t>
  </si>
  <si>
    <t>401 B</t>
  </si>
  <si>
    <t>FEBRERO-JULIO 2023</t>
  </si>
  <si>
    <t>ING. PABLO PROMOTOR CAMPECHANO</t>
  </si>
  <si>
    <t>CAPORAL VALENTIN CESAR EDUARDO</t>
  </si>
  <si>
    <t>FIGUEROA GOMEZ MARIA FERNANDA</t>
  </si>
  <si>
    <t>JARAMILLO CATEMAXCA ARLETH</t>
  </si>
  <si>
    <t>GALINDO CATEMAXCA MAYBETH</t>
  </si>
  <si>
    <t>MENDOZA CHIGO JONATHAN</t>
  </si>
  <si>
    <t>RIVEROLL SANTOS PABLO</t>
  </si>
  <si>
    <t>MIXTEGA CAYETANO MONICA</t>
  </si>
  <si>
    <t>211U0072</t>
  </si>
  <si>
    <t>211U0078</t>
  </si>
  <si>
    <t>211U0082</t>
  </si>
  <si>
    <t>211U0085</t>
  </si>
  <si>
    <t>191U0016</t>
  </si>
  <si>
    <t>211U0601</t>
  </si>
  <si>
    <t>201U0029</t>
  </si>
  <si>
    <t>211U0606</t>
  </si>
  <si>
    <t>211U0100</t>
  </si>
  <si>
    <t>211U0101</t>
  </si>
  <si>
    <t>211U0113</t>
  </si>
  <si>
    <t>211U0115</t>
  </si>
  <si>
    <t>211U0116</t>
  </si>
  <si>
    <t>211U0119</t>
  </si>
  <si>
    <t>211U0122</t>
  </si>
  <si>
    <t>CALCULO INTEGRAL</t>
  </si>
  <si>
    <t>211 A</t>
  </si>
  <si>
    <t>IXBA FERNANDEZ OMAR</t>
  </si>
  <si>
    <t>LUNA RODRIGUEZ DILAN</t>
  </si>
  <si>
    <t>MONTAN XOLIO DIEGO</t>
  </si>
  <si>
    <t>TEOBA HERRERA ROCIO</t>
  </si>
  <si>
    <t>221U0526</t>
  </si>
  <si>
    <t>221U0529</t>
  </si>
  <si>
    <t>221U0531</t>
  </si>
  <si>
    <t>221U0532</t>
  </si>
  <si>
    <t>221U0537</t>
  </si>
  <si>
    <t>221U0538</t>
  </si>
  <si>
    <t>221U0540</t>
  </si>
  <si>
    <t>221U0541</t>
  </si>
  <si>
    <t>221U0544</t>
  </si>
  <si>
    <t>201 C</t>
  </si>
  <si>
    <t>221U0807</t>
  </si>
  <si>
    <t>ALEMAN GONZALEZ MARIA FERNANDA</t>
  </si>
  <si>
    <t>ACOSTA BUSTAMANTE HECTOR JOSE</t>
  </si>
  <si>
    <t>ANTELE GARCIA CHELSEA VALERIA</t>
  </si>
  <si>
    <t>CANSINO DOMINGUEZ WENDY LIZZETH</t>
  </si>
  <si>
    <t>COYOLT LUCIANO KEVIN</t>
  </si>
  <si>
    <t>CRUZ ANDRADE ANGEL DE JESUS</t>
  </si>
  <si>
    <t>DOMINGUEZ GOMEZ MOISES</t>
  </si>
  <si>
    <t>EUGENIO DURAN IRIS ANETH</t>
  </si>
  <si>
    <t>FILIDOR DOMINGUEZ KARLA LISSET</t>
  </si>
  <si>
    <t>FISCAL MEMECHI JOSE GABRIEL</t>
  </si>
  <si>
    <t>FONSECA FARARONI ANDY JAIR</t>
  </si>
  <si>
    <t>HERNANDEZ DOMINGUEZ JULIO CESAR</t>
  </si>
  <si>
    <t>MIXTEGA ANOTA IVAN JAIR</t>
  </si>
  <si>
    <t>MORA ABRAJAN PARIS ADRIAN</t>
  </si>
  <si>
    <t>PUCHETA BUSTAMANTE DIEGO ARMANDO</t>
  </si>
  <si>
    <t>ROSAS BUSTAMANTE MIGUEL ANGEL</t>
  </si>
  <si>
    <t>SALADO CHAIRA JUAN URIEL</t>
  </si>
  <si>
    <t>SANCHEZ CHIPOL YERIK ORBELIN</t>
  </si>
  <si>
    <t>TORIJAS BAXIN GUSTAVO</t>
  </si>
  <si>
    <t>VELEZ CEBA INGRIDA RELI</t>
  </si>
  <si>
    <t>VILLEGAS CAPI MOISES EMMANUEL</t>
  </si>
  <si>
    <t>ZAVALETA ACOSTA LAURO ALEJANDRO</t>
  </si>
  <si>
    <t>207 C</t>
  </si>
  <si>
    <t>221U0418</t>
  </si>
  <si>
    <t>221U0422</t>
  </si>
  <si>
    <t>221U0431</t>
  </si>
  <si>
    <t>BARRIENTOS COTA JESSICA SARAHI</t>
  </si>
  <si>
    <t>BUENO VILLEGAS RAFAEL</t>
  </si>
  <si>
    <t>CHIGO REYES DAVID</t>
  </si>
  <si>
    <t>CORTES TAXILAGA MARITZA</t>
  </si>
  <si>
    <t>CORTES VILLEGAS VICTOR MANUEL</t>
  </si>
  <si>
    <t>HERNANDEZ ARRES MARY JOSE</t>
  </si>
  <si>
    <t>IXTEPAN BUSTAMANTE JORGE LUIS</t>
  </si>
  <si>
    <t>MARTINEZ ASCAÑO KARLA MARIAM</t>
  </si>
  <si>
    <t>MENDEZ MALDONADO LUIS ANTONIO</t>
  </si>
  <si>
    <t>OLIN PEREZ JANITZZI JANNET</t>
  </si>
  <si>
    <t>PRETELIN FONSECA JOSE GUILLERMO</t>
  </si>
  <si>
    <t>ROMERO GUTIERREZ NAOMI ALEXANDRA</t>
  </si>
  <si>
    <t>SAN GABRIEL ANTELE KENIA ALEJANDRA</t>
  </si>
  <si>
    <t>SANTOS TEMICH VICTORIANO</t>
  </si>
  <si>
    <t>SUAREZ LINARES LINDA GUADALUPE</t>
  </si>
  <si>
    <t>VELASCO TEOBA JAZMIN</t>
  </si>
  <si>
    <t>CARVALLO SILVA MADELYNE SCARLETT</t>
  </si>
  <si>
    <t xml:space="preserve">CHIGUIL PEREZ AURORA </t>
  </si>
  <si>
    <t>CRUZ JUAREZ ALONDRA JARED</t>
  </si>
  <si>
    <t>MIL CASTILLO KARLA MELISSA</t>
  </si>
  <si>
    <t>RINCON PEDROZA OMAR YAEL</t>
  </si>
  <si>
    <t>SOSA AMOROSO ZAIR OTONIEL</t>
  </si>
  <si>
    <t>TON LOPEZ AMERICA YAMILET</t>
  </si>
  <si>
    <t>TOTO POLITO ROSARIO DEL CARMEN</t>
  </si>
  <si>
    <t>ANOTA CARDOZA OLIVER DE JESUS</t>
  </si>
  <si>
    <t>BUSTAMANTE MARTINEZ ANDRES RODRIGO</t>
  </si>
  <si>
    <t>CHACHA MORALES EDGAR FERNANDO</t>
  </si>
  <si>
    <t>COBAXIN BAXIN PEDRO DE JESUS</t>
  </si>
  <si>
    <t>GARCIA BARRERA ALEXANDER EMILIO</t>
  </si>
  <si>
    <t>GOMEZ HERNANDEZ AHIRAM ALBERTO</t>
  </si>
  <si>
    <t>JIMENEZ REYES JUAN JOSE</t>
  </si>
  <si>
    <t>LINDO CONDE IVAN DE JESUS</t>
  </si>
  <si>
    <t>221U0799</t>
  </si>
  <si>
    <t>MALAGA ORTIZ JULIAN ROSENDO</t>
  </si>
  <si>
    <t>221U0546</t>
  </si>
  <si>
    <t>MARCIAL FISCAL JUAN JOSE</t>
  </si>
  <si>
    <t>221U0547</t>
  </si>
  <si>
    <t>221U0550</t>
  </si>
  <si>
    <t>POLITO CERON MIGUEL DE JESUS</t>
  </si>
  <si>
    <t>221U0552</t>
  </si>
  <si>
    <t>PUCHETA AGUILERA ALONDRA LIZETH</t>
  </si>
  <si>
    <t>221U0554</t>
  </si>
  <si>
    <t>QUINO CAIXBA PERLA JOSELIN</t>
  </si>
  <si>
    <t>221U0555</t>
  </si>
  <si>
    <t>221U0562</t>
  </si>
  <si>
    <t>TIBURCIO CUEVAS KEVIN ALEXIS</t>
  </si>
  <si>
    <t>221U0563</t>
  </si>
  <si>
    <t>TORRES MARTINEZ MANUEL AURELIO</t>
  </si>
  <si>
    <t>211U0424</t>
  </si>
  <si>
    <t>VENTURA GRACIA OSSWILL URIEL</t>
  </si>
  <si>
    <t>221U0566</t>
  </si>
  <si>
    <t>221U0055</t>
  </si>
  <si>
    <t>221U0058</t>
  </si>
  <si>
    <t>221U0065</t>
  </si>
  <si>
    <t>221U0126</t>
  </si>
  <si>
    <t>221U0074</t>
  </si>
  <si>
    <t>221U0077</t>
  </si>
  <si>
    <t>221U0079</t>
  </si>
  <si>
    <t>221U0082</t>
  </si>
  <si>
    <t>221U0134</t>
  </si>
  <si>
    <t>221U0085</t>
  </si>
  <si>
    <t>221U0088</t>
  </si>
  <si>
    <t>221U0100</t>
  </si>
  <si>
    <t>221U0102</t>
  </si>
  <si>
    <t>221U0108</t>
  </si>
  <si>
    <t>221U0796</t>
  </si>
  <si>
    <t>221U0113</t>
  </si>
  <si>
    <t>221U0116</t>
  </si>
  <si>
    <t>221U0119</t>
  </si>
  <si>
    <t>221U0120</t>
  </si>
  <si>
    <t>221U0125</t>
  </si>
  <si>
    <t>221U0130</t>
  </si>
  <si>
    <t>221U0439</t>
  </si>
  <si>
    <t>221U0491</t>
  </si>
  <si>
    <t>221U0451</t>
  </si>
  <si>
    <t>221U0453</t>
  </si>
  <si>
    <t>221U0457</t>
  </si>
  <si>
    <t>211U0341</t>
  </si>
  <si>
    <t>221U0462</t>
  </si>
  <si>
    <t>221U0466</t>
  </si>
  <si>
    <t>221U0467</t>
  </si>
  <si>
    <t>221U0469</t>
  </si>
  <si>
    <t>221U0470</t>
  </si>
  <si>
    <t>221U0472</t>
  </si>
  <si>
    <t>221U0482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</si>
</sst>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abSelected="1" zoomScale="112" zoomScaleNormal="112" workbookViewId="0">
      <selection activeCell="D23" sqref="D23:I2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17" t="s">
        <v>9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2"/>
      <c r="R2" s="2"/>
    </row>
    <row r="3" spans="2:18" x14ac:dyDescent="0.25">
      <c r="C3" s="22" t="s">
        <v>8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"/>
      <c r="R3" s="1"/>
    </row>
    <row r="4" spans="2:18" x14ac:dyDescent="0.25">
      <c r="C4" t="s">
        <v>0</v>
      </c>
      <c r="D4" s="24" t="s">
        <v>24</v>
      </c>
      <c r="E4" s="24"/>
      <c r="F4" s="24"/>
      <c r="G4" s="24"/>
      <c r="I4" t="s">
        <v>1</v>
      </c>
      <c r="J4" s="25" t="s">
        <v>25</v>
      </c>
      <c r="K4" s="25"/>
      <c r="M4" t="s">
        <v>2</v>
      </c>
      <c r="N4" s="26">
        <v>45009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26</v>
      </c>
      <c r="E6" s="25"/>
      <c r="F6" s="25"/>
      <c r="G6" s="25"/>
      <c r="I6" s="23" t="s">
        <v>22</v>
      </c>
      <c r="J6" s="23"/>
      <c r="K6" s="28" t="s">
        <v>27</v>
      </c>
      <c r="L6" s="28"/>
      <c r="M6" s="28"/>
      <c r="N6" s="28"/>
      <c r="O6" s="28"/>
      <c r="P6" s="2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1" t="s">
        <v>5</v>
      </c>
      <c r="E8" s="21"/>
      <c r="F8" s="21"/>
      <c r="G8" s="21"/>
      <c r="H8" s="21"/>
      <c r="I8" s="2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35</v>
      </c>
      <c r="D9" s="16" t="s">
        <v>28</v>
      </c>
      <c r="E9" s="16"/>
      <c r="F9" s="16"/>
      <c r="G9" s="16"/>
      <c r="H9" s="16"/>
      <c r="I9" s="16"/>
      <c r="J9" s="4">
        <v>80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11.428571428571429</v>
      </c>
    </row>
    <row r="10" spans="2:18" x14ac:dyDescent="0.25">
      <c r="B10" s="6">
        <f>B9+1</f>
        <v>2</v>
      </c>
      <c r="C10" s="6" t="s">
        <v>39</v>
      </c>
      <c r="D10" s="16" t="s">
        <v>109</v>
      </c>
      <c r="E10" s="16"/>
      <c r="F10" s="16"/>
      <c r="G10" s="16"/>
      <c r="H10" s="16"/>
      <c r="I10" s="16"/>
      <c r="J10" s="4">
        <v>70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10</v>
      </c>
    </row>
    <row r="11" spans="2:18" x14ac:dyDescent="0.25">
      <c r="B11" s="6">
        <f t="shared" ref="B11:B23" si="1">B10+1</f>
        <v>3</v>
      </c>
      <c r="C11" s="6" t="s">
        <v>36</v>
      </c>
      <c r="D11" s="16" t="s">
        <v>110</v>
      </c>
      <c r="E11" s="16"/>
      <c r="F11" s="16"/>
      <c r="G11" s="16"/>
      <c r="H11" s="16"/>
      <c r="I11" s="16"/>
      <c r="J11" s="4">
        <v>70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10</v>
      </c>
    </row>
    <row r="12" spans="2:18" x14ac:dyDescent="0.25">
      <c r="B12" s="6">
        <f t="shared" si="1"/>
        <v>4</v>
      </c>
      <c r="C12" s="6" t="s">
        <v>37</v>
      </c>
      <c r="D12" s="16" t="s">
        <v>111</v>
      </c>
      <c r="E12" s="16"/>
      <c r="F12" s="16"/>
      <c r="G12" s="16"/>
      <c r="H12" s="16"/>
      <c r="I12" s="16"/>
      <c r="J12" s="4">
        <v>90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12.857142857142858</v>
      </c>
    </row>
    <row r="13" spans="2:18" x14ac:dyDescent="0.25">
      <c r="B13" s="6">
        <f t="shared" si="1"/>
        <v>5</v>
      </c>
      <c r="C13" s="6" t="s">
        <v>38</v>
      </c>
      <c r="D13" s="16" t="s">
        <v>29</v>
      </c>
      <c r="E13" s="16"/>
      <c r="F13" s="16"/>
      <c r="G13" s="16"/>
      <c r="H13" s="16"/>
      <c r="I13" s="16"/>
      <c r="J13" s="4">
        <v>70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10</v>
      </c>
    </row>
    <row r="14" spans="2:18" x14ac:dyDescent="0.25">
      <c r="B14" s="6">
        <f t="shared" si="1"/>
        <v>6</v>
      </c>
      <c r="C14" s="6" t="s">
        <v>40</v>
      </c>
      <c r="D14" s="16" t="s">
        <v>31</v>
      </c>
      <c r="E14" s="16"/>
      <c r="F14" s="16"/>
      <c r="G14" s="16"/>
      <c r="H14" s="16"/>
      <c r="I14" s="16"/>
      <c r="J14" s="4">
        <v>90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12.857142857142858</v>
      </c>
    </row>
    <row r="15" spans="2:18" x14ac:dyDescent="0.25">
      <c r="B15" s="6">
        <f t="shared" si="1"/>
        <v>7</v>
      </c>
      <c r="C15" s="6" t="s">
        <v>41</v>
      </c>
      <c r="D15" s="16" t="s">
        <v>30</v>
      </c>
      <c r="E15" s="16"/>
      <c r="F15" s="16"/>
      <c r="G15" s="16"/>
      <c r="H15" s="16"/>
      <c r="I15" s="16"/>
      <c r="J15" s="4">
        <v>70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10</v>
      </c>
    </row>
    <row r="16" spans="2:18" x14ac:dyDescent="0.25">
      <c r="B16" s="6">
        <f t="shared" si="1"/>
        <v>8</v>
      </c>
      <c r="C16" s="6" t="s">
        <v>42</v>
      </c>
      <c r="D16" s="16" t="s">
        <v>32</v>
      </c>
      <c r="E16" s="16"/>
      <c r="F16" s="16"/>
      <c r="G16" s="16"/>
      <c r="H16" s="16"/>
      <c r="I16" s="16"/>
      <c r="J16" s="4">
        <v>70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10</v>
      </c>
    </row>
    <row r="17" spans="2:17" x14ac:dyDescent="0.25">
      <c r="B17" s="6">
        <f t="shared" si="1"/>
        <v>9</v>
      </c>
      <c r="C17" s="6" t="s">
        <v>43</v>
      </c>
      <c r="D17" s="16" t="s">
        <v>112</v>
      </c>
      <c r="E17" s="16"/>
      <c r="F17" s="16"/>
      <c r="G17" s="16"/>
      <c r="H17" s="16"/>
      <c r="I17" s="16"/>
      <c r="J17" s="4">
        <v>70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10</v>
      </c>
    </row>
    <row r="18" spans="2:17" x14ac:dyDescent="0.25">
      <c r="B18" s="6">
        <f t="shared" si="1"/>
        <v>10</v>
      </c>
      <c r="C18" s="6" t="s">
        <v>44</v>
      </c>
      <c r="D18" s="16" t="s">
        <v>34</v>
      </c>
      <c r="E18" s="16"/>
      <c r="F18" s="16"/>
      <c r="G18" s="16"/>
      <c r="H18" s="16"/>
      <c r="I18" s="16"/>
      <c r="J18" s="4">
        <v>70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10</v>
      </c>
    </row>
    <row r="19" spans="2:17" x14ac:dyDescent="0.25">
      <c r="B19" s="6">
        <f t="shared" si="1"/>
        <v>11</v>
      </c>
      <c r="C19" s="6" t="s">
        <v>45</v>
      </c>
      <c r="D19" s="16" t="s">
        <v>113</v>
      </c>
      <c r="E19" s="16"/>
      <c r="F19" s="16"/>
      <c r="G19" s="16"/>
      <c r="H19" s="16"/>
      <c r="I19" s="16"/>
      <c r="J19" s="4">
        <v>90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12.857142857142858</v>
      </c>
    </row>
    <row r="20" spans="2:17" x14ac:dyDescent="0.25">
      <c r="B20" s="6">
        <f t="shared" si="1"/>
        <v>12</v>
      </c>
      <c r="C20" s="6" t="s">
        <v>46</v>
      </c>
      <c r="D20" s="16" t="s">
        <v>33</v>
      </c>
      <c r="E20" s="16"/>
      <c r="F20" s="16"/>
      <c r="G20" s="16"/>
      <c r="H20" s="16"/>
      <c r="I20" s="16"/>
      <c r="J20" s="4">
        <v>90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12.857142857142858</v>
      </c>
    </row>
    <row r="21" spans="2:17" x14ac:dyDescent="0.25">
      <c r="B21" s="6">
        <f t="shared" si="1"/>
        <v>13</v>
      </c>
      <c r="C21" s="6" t="s">
        <v>47</v>
      </c>
      <c r="D21" s="16" t="s">
        <v>114</v>
      </c>
      <c r="E21" s="16"/>
      <c r="F21" s="16"/>
      <c r="G21" s="16"/>
      <c r="H21" s="16"/>
      <c r="I21" s="16"/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0</v>
      </c>
    </row>
    <row r="22" spans="2:17" x14ac:dyDescent="0.25">
      <c r="B22" s="6">
        <f t="shared" si="1"/>
        <v>14</v>
      </c>
      <c r="C22" s="6" t="s">
        <v>48</v>
      </c>
      <c r="D22" s="16" t="s">
        <v>115</v>
      </c>
      <c r="E22" s="16"/>
      <c r="F22" s="16"/>
      <c r="G22" s="16"/>
      <c r="H22" s="16"/>
      <c r="I22" s="16"/>
      <c r="J22" s="4">
        <v>100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14.285714285714286</v>
      </c>
    </row>
    <row r="23" spans="2:17" x14ac:dyDescent="0.25">
      <c r="B23" s="6">
        <f t="shared" si="1"/>
        <v>15</v>
      </c>
      <c r="C23" s="6" t="s">
        <v>49</v>
      </c>
      <c r="D23" s="16" t="s">
        <v>116</v>
      </c>
      <c r="E23" s="16"/>
      <c r="F23" s="16"/>
      <c r="G23" s="16"/>
      <c r="H23" s="16"/>
      <c r="I23" s="16"/>
      <c r="J23" s="4">
        <v>100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14.285714285714286</v>
      </c>
    </row>
    <row r="24" spans="2:17" x14ac:dyDescent="0.25">
      <c r="B24" s="6"/>
      <c r="C24" s="6"/>
      <c r="D24" s="18"/>
      <c r="E24" s="19"/>
      <c r="F24" s="19"/>
      <c r="G24" s="19"/>
      <c r="H24" s="19"/>
      <c r="I24" s="20"/>
      <c r="J24" s="4"/>
      <c r="K24" s="4"/>
      <c r="L24" s="4"/>
      <c r="M24" s="4"/>
      <c r="N24" s="4"/>
      <c r="O24" s="4"/>
      <c r="P24" s="4"/>
      <c r="Q24" s="10">
        <f>SUM(J24:P24)/7</f>
        <v>0</v>
      </c>
    </row>
    <row r="25" spans="2:17" x14ac:dyDescent="0.25">
      <c r="B25" s="6"/>
      <c r="C25" s="6"/>
      <c r="D25" s="18"/>
      <c r="E25" s="19"/>
      <c r="F25" s="19"/>
      <c r="G25" s="19"/>
      <c r="H25" s="19"/>
      <c r="I25" s="20"/>
      <c r="J25" s="4"/>
      <c r="K25" s="4"/>
      <c r="L25" s="4"/>
      <c r="M25" s="4"/>
      <c r="N25" s="4"/>
      <c r="O25" s="4"/>
      <c r="P25" s="4"/>
      <c r="Q25" s="10">
        <f>SUM(J25:P25)/7</f>
        <v>0</v>
      </c>
    </row>
    <row r="26" spans="2:17" x14ac:dyDescent="0.25">
      <c r="B26" s="6"/>
      <c r="C26" s="6"/>
      <c r="D26" s="18"/>
      <c r="E26" s="19"/>
      <c r="F26" s="19"/>
      <c r="G26" s="19"/>
      <c r="H26" s="19"/>
      <c r="I26" s="20"/>
      <c r="J26" s="4"/>
      <c r="K26" s="4"/>
      <c r="L26" s="4"/>
      <c r="M26" s="4"/>
      <c r="N26" s="4"/>
      <c r="O26" s="4"/>
      <c r="P26" s="4"/>
      <c r="Q26" s="10">
        <f>SUM(J26:P26)/7</f>
        <v>0</v>
      </c>
    </row>
    <row r="27" spans="2:17" x14ac:dyDescent="0.25">
      <c r="B27" s="6"/>
      <c r="C27" s="6"/>
      <c r="D27" s="18"/>
      <c r="E27" s="19"/>
      <c r="F27" s="19"/>
      <c r="G27" s="19"/>
      <c r="H27" s="19"/>
      <c r="I27" s="20"/>
      <c r="J27" s="4"/>
      <c r="K27" s="4"/>
      <c r="L27" s="4"/>
      <c r="M27" s="4"/>
      <c r="N27" s="4"/>
      <c r="O27" s="4"/>
      <c r="P27" s="4"/>
      <c r="Q27" s="10">
        <f>SUM(J27:P27)/7</f>
        <v>0</v>
      </c>
    </row>
    <row r="28" spans="2:17" x14ac:dyDescent="0.25">
      <c r="B28" s="6"/>
      <c r="C28" s="6"/>
      <c r="D28" s="18"/>
      <c r="E28" s="19"/>
      <c r="F28" s="19"/>
      <c r="G28" s="19"/>
      <c r="H28" s="19"/>
      <c r="I28" s="20"/>
      <c r="J28" s="4"/>
      <c r="K28" s="4"/>
      <c r="L28" s="4"/>
      <c r="M28" s="4"/>
      <c r="N28" s="4"/>
      <c r="O28" s="4"/>
      <c r="P28" s="4"/>
      <c r="Q28" s="10">
        <f>SUM(J28:P28)/7</f>
        <v>0</v>
      </c>
    </row>
    <row r="29" spans="2:17" x14ac:dyDescent="0.25">
      <c r="B29" s="6"/>
      <c r="C29" s="6"/>
      <c r="D29" s="16"/>
      <c r="E29" s="16"/>
      <c r="F29" s="16"/>
      <c r="G29" s="16"/>
      <c r="H29" s="16"/>
      <c r="I29" s="16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/>
      <c r="C30" s="6"/>
      <c r="D30" s="16"/>
      <c r="E30" s="16"/>
      <c r="F30" s="16"/>
      <c r="G30" s="16"/>
      <c r="H30" s="16"/>
      <c r="I30" s="16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/>
      <c r="C31" s="6"/>
      <c r="D31" s="16"/>
      <c r="E31" s="16"/>
      <c r="F31" s="16"/>
      <c r="G31" s="16"/>
      <c r="H31" s="16"/>
      <c r="I31" s="16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/>
      <c r="C32" s="6"/>
      <c r="D32" s="16"/>
      <c r="E32" s="16"/>
      <c r="F32" s="16"/>
      <c r="G32" s="16"/>
      <c r="H32" s="16"/>
      <c r="I32" s="16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/>
      <c r="C33" s="6"/>
      <c r="D33" s="16"/>
      <c r="E33" s="16"/>
      <c r="F33" s="16"/>
      <c r="G33" s="16"/>
      <c r="H33" s="16"/>
      <c r="I33" s="16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/>
      <c r="C34" s="6"/>
      <c r="D34" s="16"/>
      <c r="E34" s="16"/>
      <c r="F34" s="16"/>
      <c r="G34" s="16"/>
      <c r="H34" s="16"/>
      <c r="I34" s="16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/>
      <c r="C35" s="6"/>
      <c r="D35" s="16"/>
      <c r="E35" s="16"/>
      <c r="F35" s="16"/>
      <c r="G35" s="16"/>
      <c r="H35" s="16"/>
      <c r="I35" s="16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/>
      <c r="C36" s="6"/>
      <c r="D36" s="16"/>
      <c r="E36" s="16"/>
      <c r="F36" s="16"/>
      <c r="G36" s="16"/>
      <c r="H36" s="16"/>
      <c r="I36" s="16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/>
      <c r="C37" s="6"/>
      <c r="D37" s="16"/>
      <c r="E37" s="16"/>
      <c r="F37" s="16"/>
      <c r="G37" s="16"/>
      <c r="H37" s="16"/>
      <c r="I37" s="16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/>
      <c r="C38" s="6"/>
      <c r="D38" s="16"/>
      <c r="E38" s="16"/>
      <c r="F38" s="16"/>
      <c r="G38" s="16"/>
      <c r="H38" s="16"/>
      <c r="I38" s="16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/>
      <c r="C39" s="6"/>
      <c r="D39" s="16"/>
      <c r="E39" s="16"/>
      <c r="F39" s="16"/>
      <c r="G39" s="16"/>
      <c r="H39" s="16"/>
      <c r="I39" s="16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/>
      <c r="C40" s="6"/>
      <c r="D40" s="16"/>
      <c r="E40" s="16"/>
      <c r="F40" s="16"/>
      <c r="G40" s="16"/>
      <c r="H40" s="16"/>
      <c r="I40" s="16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/>
      <c r="C41" s="6"/>
      <c r="D41" s="16"/>
      <c r="E41" s="16"/>
      <c r="F41" s="16"/>
      <c r="G41" s="16"/>
      <c r="H41" s="16"/>
      <c r="I41" s="16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/>
      <c r="C42" s="6"/>
      <c r="D42" s="16"/>
      <c r="E42" s="16"/>
      <c r="F42" s="16"/>
      <c r="G42" s="16"/>
      <c r="H42" s="16"/>
      <c r="I42" s="16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/>
      <c r="C43" s="6"/>
      <c r="D43" s="16"/>
      <c r="E43" s="16"/>
      <c r="F43" s="16"/>
      <c r="G43" s="16"/>
      <c r="H43" s="16"/>
      <c r="I43" s="16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/>
      <c r="C44" s="6"/>
      <c r="D44" s="16"/>
      <c r="E44" s="16"/>
      <c r="F44" s="16"/>
      <c r="G44" s="16"/>
      <c r="H44" s="16"/>
      <c r="I44" s="16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/>
      <c r="C45" s="7"/>
      <c r="D45" s="16"/>
      <c r="E45" s="16"/>
      <c r="F45" s="16"/>
      <c r="G45" s="16"/>
      <c r="H45" s="16"/>
      <c r="I45" s="16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/>
      <c r="C46" s="7"/>
      <c r="D46" s="16"/>
      <c r="E46" s="16"/>
      <c r="F46" s="16"/>
      <c r="G46" s="16"/>
      <c r="H46" s="16"/>
      <c r="I46" s="16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/>
      <c r="C47" s="7"/>
      <c r="D47" s="16"/>
      <c r="E47" s="16"/>
      <c r="F47" s="16"/>
      <c r="G47" s="16"/>
      <c r="H47" s="16"/>
      <c r="I47" s="16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/>
      <c r="C48" s="7"/>
      <c r="D48" s="16"/>
      <c r="E48" s="16"/>
      <c r="F48" s="16"/>
      <c r="G48" s="16"/>
      <c r="H48" s="16"/>
      <c r="I48" s="16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/>
      <c r="C49" s="7"/>
      <c r="D49" s="16"/>
      <c r="E49" s="16"/>
      <c r="F49" s="16"/>
      <c r="G49" s="16"/>
      <c r="H49" s="16"/>
      <c r="I49" s="16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/>
      <c r="C50" s="7"/>
      <c r="D50" s="16"/>
      <c r="E50" s="16"/>
      <c r="F50" s="16"/>
      <c r="G50" s="16"/>
      <c r="H50" s="16"/>
      <c r="I50" s="16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/>
      <c r="C51" s="7"/>
      <c r="D51" s="16"/>
      <c r="E51" s="16"/>
      <c r="F51" s="16"/>
      <c r="G51" s="16"/>
      <c r="H51" s="16"/>
      <c r="I51" s="16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/>
      <c r="C52" s="7"/>
      <c r="D52" s="16"/>
      <c r="E52" s="16"/>
      <c r="F52" s="16"/>
      <c r="G52" s="16"/>
      <c r="H52" s="16"/>
      <c r="I52" s="16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/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3"/>
      <c r="D54" s="23"/>
      <c r="E54" s="1"/>
      <c r="H54" s="34" t="s">
        <v>19</v>
      </c>
      <c r="I54" s="34"/>
      <c r="J54" s="11">
        <f>COUNTIF(J9:J53,"&gt;=70")</f>
        <v>14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3"/>
      <c r="D55" s="23"/>
      <c r="E55" s="8"/>
      <c r="H55" s="35" t="s">
        <v>20</v>
      </c>
      <c r="I55" s="35"/>
      <c r="J55" s="12">
        <f>COUNTIF(J9:J53,"&lt;70")</f>
        <v>1</v>
      </c>
      <c r="K55" s="12">
        <f t="shared" ref="K55:Q55" si="5">COUNTIF(K9:K53,"&lt;70")</f>
        <v>15</v>
      </c>
      <c r="L55" s="12">
        <f t="shared" si="5"/>
        <v>15</v>
      </c>
      <c r="M55" s="12">
        <f t="shared" si="5"/>
        <v>15</v>
      </c>
      <c r="N55" s="12">
        <f t="shared" si="5"/>
        <v>15</v>
      </c>
      <c r="O55" s="12">
        <f t="shared" si="5"/>
        <v>15</v>
      </c>
      <c r="P55" s="12">
        <f t="shared" si="5"/>
        <v>15</v>
      </c>
      <c r="Q55" s="12">
        <f t="shared" si="5"/>
        <v>45</v>
      </c>
    </row>
    <row r="56" spans="2:17" x14ac:dyDescent="0.25">
      <c r="C56" s="23"/>
      <c r="D56" s="23"/>
      <c r="E56" s="23"/>
      <c r="H56" s="35" t="s">
        <v>21</v>
      </c>
      <c r="I56" s="35"/>
      <c r="J56" s="12">
        <f>COUNT(J9:J53)</f>
        <v>15</v>
      </c>
      <c r="K56" s="12">
        <f t="shared" ref="K56:Q56" si="6">COUNT(K9:K53)</f>
        <v>15</v>
      </c>
      <c r="L56" s="12">
        <f t="shared" si="6"/>
        <v>15</v>
      </c>
      <c r="M56" s="12">
        <f t="shared" si="6"/>
        <v>15</v>
      </c>
      <c r="N56" s="12">
        <f t="shared" si="6"/>
        <v>15</v>
      </c>
      <c r="O56" s="12">
        <f t="shared" si="6"/>
        <v>15</v>
      </c>
      <c r="P56" s="12">
        <f t="shared" si="6"/>
        <v>15</v>
      </c>
      <c r="Q56" s="12">
        <f t="shared" si="6"/>
        <v>45</v>
      </c>
    </row>
    <row r="57" spans="2:17" x14ac:dyDescent="0.25">
      <c r="C57" s="23"/>
      <c r="D57" s="23"/>
      <c r="E57" s="1"/>
      <c r="H57" s="27" t="s">
        <v>16</v>
      </c>
      <c r="I57" s="27"/>
      <c r="J57" s="13">
        <f>J54/J56</f>
        <v>0.93333333333333335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23"/>
      <c r="D58" s="23"/>
      <c r="E58" s="1"/>
      <c r="H58" s="27" t="s">
        <v>17</v>
      </c>
      <c r="I58" s="27"/>
      <c r="J58" s="13">
        <f>J55/J56</f>
        <v>6.6666666666666666E-2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23"/>
      <c r="D59" s="23"/>
      <c r="E59" s="8"/>
    </row>
    <row r="60" spans="2:17" x14ac:dyDescent="0.25">
      <c r="C60" s="1"/>
      <c r="D60" s="1"/>
      <c r="E60" s="8"/>
    </row>
    <row r="61" spans="2:17" x14ac:dyDescent="0.25">
      <c r="J61" s="30"/>
      <c r="K61" s="30"/>
      <c r="L61" s="30"/>
      <c r="M61" s="30"/>
      <c r="N61" s="30"/>
      <c r="O61" s="30"/>
      <c r="P61" s="30"/>
    </row>
    <row r="62" spans="2:17" x14ac:dyDescent="0.25">
      <c r="J62" s="29" t="s">
        <v>18</v>
      </c>
      <c r="K62" s="29"/>
      <c r="L62" s="29"/>
      <c r="M62" s="29"/>
      <c r="N62" s="29"/>
      <c r="O62" s="29"/>
      <c r="P62" s="29"/>
    </row>
  </sheetData>
  <mergeCells count="67">
    <mergeCell ref="J62:P62"/>
    <mergeCell ref="C55:D55"/>
    <mergeCell ref="J61:P61"/>
    <mergeCell ref="D47:I47"/>
    <mergeCell ref="C54:D54"/>
    <mergeCell ref="D49:I49"/>
    <mergeCell ref="D50:I50"/>
    <mergeCell ref="D51:I51"/>
    <mergeCell ref="D52:I52"/>
    <mergeCell ref="D53:I53"/>
    <mergeCell ref="C59:D59"/>
    <mergeCell ref="C57:D57"/>
    <mergeCell ref="C56:E56"/>
    <mergeCell ref="H54:I54"/>
    <mergeCell ref="H55:I55"/>
    <mergeCell ref="H56:I56"/>
    <mergeCell ref="H58:I58"/>
    <mergeCell ref="D19:I19"/>
    <mergeCell ref="I6:J6"/>
    <mergeCell ref="K6:P6"/>
    <mergeCell ref="D11:I11"/>
    <mergeCell ref="D12:I12"/>
    <mergeCell ref="D13:I13"/>
    <mergeCell ref="D21:I21"/>
    <mergeCell ref="D48:I48"/>
    <mergeCell ref="D33:I33"/>
    <mergeCell ref="D34:I34"/>
    <mergeCell ref="D35:I35"/>
    <mergeCell ref="D36:I36"/>
    <mergeCell ref="D37:I37"/>
    <mergeCell ref="D38:I38"/>
    <mergeCell ref="C58:D58"/>
    <mergeCell ref="D4:G4"/>
    <mergeCell ref="J4:K4"/>
    <mergeCell ref="N4:O4"/>
    <mergeCell ref="D6:G6"/>
    <mergeCell ref="D26:I26"/>
    <mergeCell ref="D25:I25"/>
    <mergeCell ref="D24:I24"/>
    <mergeCell ref="D14:I14"/>
    <mergeCell ref="D15:I15"/>
    <mergeCell ref="D16:I16"/>
    <mergeCell ref="D17:I17"/>
    <mergeCell ref="D18:I18"/>
    <mergeCell ref="D9:I9"/>
    <mergeCell ref="D10:I10"/>
    <mergeCell ref="H57:I57"/>
    <mergeCell ref="D46:I46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44:I44"/>
    <mergeCell ref="D22:I22"/>
    <mergeCell ref="D23:I23"/>
    <mergeCell ref="B2:P2"/>
    <mergeCell ref="D45:I45"/>
    <mergeCell ref="D8:I8"/>
    <mergeCell ref="D20:I20"/>
    <mergeCell ref="C3:P3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zoomScale="106" zoomScaleNormal="106" workbookViewId="0">
      <selection activeCell="V25" sqref="V2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17" t="s">
        <v>9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2"/>
      <c r="R2" s="2"/>
    </row>
    <row r="3" spans="2:18" x14ac:dyDescent="0.25">
      <c r="C3" s="22" t="s">
        <v>8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"/>
      <c r="R3" s="1"/>
    </row>
    <row r="4" spans="2:18" x14ac:dyDescent="0.25">
      <c r="C4" t="s">
        <v>0</v>
      </c>
      <c r="D4" s="24" t="s">
        <v>50</v>
      </c>
      <c r="E4" s="24"/>
      <c r="F4" s="24"/>
      <c r="G4" s="24"/>
      <c r="I4" t="s">
        <v>1</v>
      </c>
      <c r="J4" s="25" t="s">
        <v>51</v>
      </c>
      <c r="K4" s="25"/>
      <c r="M4" t="s">
        <v>2</v>
      </c>
      <c r="N4" s="26">
        <v>45009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26</v>
      </c>
      <c r="E6" s="25"/>
      <c r="F6" s="25"/>
      <c r="G6" s="25"/>
      <c r="I6" s="23" t="s">
        <v>22</v>
      </c>
      <c r="J6" s="23"/>
      <c r="K6" s="28" t="s">
        <v>27</v>
      </c>
      <c r="L6" s="28"/>
      <c r="M6" s="28"/>
      <c r="N6" s="28"/>
      <c r="O6" s="28"/>
      <c r="P6" s="2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1" t="s">
        <v>5</v>
      </c>
      <c r="E8" s="21"/>
      <c r="F8" s="21"/>
      <c r="G8" s="21"/>
      <c r="H8" s="21"/>
      <c r="I8" s="2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56</v>
      </c>
      <c r="D9" s="16" t="s">
        <v>117</v>
      </c>
      <c r="E9" s="16"/>
      <c r="F9" s="16"/>
      <c r="G9" s="16"/>
      <c r="H9" s="16"/>
      <c r="I9" s="16"/>
      <c r="J9" s="4">
        <v>70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10</v>
      </c>
    </row>
    <row r="10" spans="2:18" x14ac:dyDescent="0.25">
      <c r="B10" s="6">
        <f>B9+1</f>
        <v>2</v>
      </c>
      <c r="C10" s="6" t="s">
        <v>57</v>
      </c>
      <c r="D10" s="16" t="s">
        <v>118</v>
      </c>
      <c r="E10" s="16"/>
      <c r="F10" s="16"/>
      <c r="G10" s="16"/>
      <c r="H10" s="16"/>
      <c r="I10" s="16"/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0</v>
      </c>
    </row>
    <row r="11" spans="2:18" x14ac:dyDescent="0.25">
      <c r="B11" s="6">
        <f t="shared" ref="B11:B53" si="1">B10+1</f>
        <v>3</v>
      </c>
      <c r="C11" s="6" t="s">
        <v>58</v>
      </c>
      <c r="D11" s="16" t="s">
        <v>119</v>
      </c>
      <c r="E11" s="16"/>
      <c r="F11" s="16"/>
      <c r="G11" s="16"/>
      <c r="H11" s="16"/>
      <c r="I11" s="16"/>
      <c r="J11" s="4">
        <v>80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11.428571428571429</v>
      </c>
    </row>
    <row r="12" spans="2:18" x14ac:dyDescent="0.25">
      <c r="B12" s="6">
        <f t="shared" si="1"/>
        <v>4</v>
      </c>
      <c r="C12" s="6" t="s">
        <v>59</v>
      </c>
      <c r="D12" s="16" t="s">
        <v>120</v>
      </c>
      <c r="E12" s="16"/>
      <c r="F12" s="16"/>
      <c r="G12" s="16"/>
      <c r="H12" s="16"/>
      <c r="I12" s="16"/>
      <c r="J12" s="4">
        <v>75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10.714285714285714</v>
      </c>
    </row>
    <row r="13" spans="2:18" x14ac:dyDescent="0.25">
      <c r="B13" s="6">
        <f t="shared" si="1"/>
        <v>5</v>
      </c>
      <c r="C13" s="6" t="s">
        <v>60</v>
      </c>
      <c r="D13" s="16" t="s">
        <v>121</v>
      </c>
      <c r="E13" s="16"/>
      <c r="F13" s="16"/>
      <c r="G13" s="16"/>
      <c r="H13" s="16"/>
      <c r="I13" s="16"/>
      <c r="J13" s="4">
        <v>90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12.857142857142858</v>
      </c>
    </row>
    <row r="14" spans="2:18" x14ac:dyDescent="0.25">
      <c r="B14" s="6">
        <f t="shared" si="1"/>
        <v>6</v>
      </c>
      <c r="C14" s="6" t="s">
        <v>61</v>
      </c>
      <c r="D14" s="16" t="s">
        <v>122</v>
      </c>
      <c r="E14" s="16"/>
      <c r="F14" s="16"/>
      <c r="G14" s="16"/>
      <c r="H14" s="16"/>
      <c r="I14" s="16"/>
      <c r="J14" s="4">
        <v>70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10</v>
      </c>
    </row>
    <row r="15" spans="2:18" x14ac:dyDescent="0.25">
      <c r="B15" s="6">
        <f t="shared" si="1"/>
        <v>7</v>
      </c>
      <c r="C15" s="6" t="s">
        <v>62</v>
      </c>
      <c r="D15" s="16" t="s">
        <v>52</v>
      </c>
      <c r="E15" s="16"/>
      <c r="F15" s="16"/>
      <c r="G15" s="16"/>
      <c r="H15" s="16"/>
      <c r="I15" s="16"/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0</v>
      </c>
    </row>
    <row r="16" spans="2:18" x14ac:dyDescent="0.25">
      <c r="B16" s="6">
        <f t="shared" si="1"/>
        <v>8</v>
      </c>
      <c r="C16" s="6" t="s">
        <v>63</v>
      </c>
      <c r="D16" s="16" t="s">
        <v>123</v>
      </c>
      <c r="E16" s="16"/>
      <c r="F16" s="16"/>
      <c r="G16" s="16"/>
      <c r="H16" s="16"/>
      <c r="I16" s="16"/>
      <c r="J16" s="4">
        <v>90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12.857142857142858</v>
      </c>
    </row>
    <row r="17" spans="2:17" x14ac:dyDescent="0.25">
      <c r="B17" s="6">
        <f t="shared" si="1"/>
        <v>9</v>
      </c>
      <c r="C17" s="6" t="s">
        <v>125</v>
      </c>
      <c r="D17" s="16" t="s">
        <v>124</v>
      </c>
      <c r="E17" s="16"/>
      <c r="F17" s="16"/>
      <c r="G17" s="16"/>
      <c r="H17" s="16"/>
      <c r="I17" s="16"/>
      <c r="J17" s="4">
        <v>80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11.428571428571429</v>
      </c>
    </row>
    <row r="18" spans="2:17" x14ac:dyDescent="0.25">
      <c r="B18" s="6">
        <f t="shared" si="1"/>
        <v>10</v>
      </c>
      <c r="C18" s="6" t="s">
        <v>64</v>
      </c>
      <c r="D18" s="16" t="s">
        <v>53</v>
      </c>
      <c r="E18" s="16"/>
      <c r="F18" s="16"/>
      <c r="G18" s="16"/>
      <c r="H18" s="16"/>
      <c r="I18" s="16"/>
      <c r="J18" s="4">
        <v>80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11.428571428571429</v>
      </c>
    </row>
    <row r="19" spans="2:17" x14ac:dyDescent="0.25">
      <c r="B19" s="6">
        <f t="shared" si="1"/>
        <v>11</v>
      </c>
      <c r="C19" s="6" t="s">
        <v>127</v>
      </c>
      <c r="D19" s="16" t="s">
        <v>126</v>
      </c>
      <c r="E19" s="16"/>
      <c r="F19" s="16"/>
      <c r="G19" s="16"/>
      <c r="H19" s="16"/>
      <c r="I19" s="16"/>
      <c r="J19" s="4">
        <v>80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11.428571428571429</v>
      </c>
    </row>
    <row r="20" spans="2:17" x14ac:dyDescent="0.25">
      <c r="B20" s="6">
        <f t="shared" si="1"/>
        <v>12</v>
      </c>
      <c r="C20" s="6" t="s">
        <v>129</v>
      </c>
      <c r="D20" s="16" t="s">
        <v>128</v>
      </c>
      <c r="E20" s="16"/>
      <c r="F20" s="16"/>
      <c r="G20" s="16"/>
      <c r="H20" s="16"/>
      <c r="I20" s="16"/>
      <c r="J20" s="4">
        <v>90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12.857142857142858</v>
      </c>
    </row>
    <row r="21" spans="2:17" x14ac:dyDescent="0.25">
      <c r="B21" s="6">
        <f t="shared" si="1"/>
        <v>13</v>
      </c>
      <c r="C21" s="6" t="s">
        <v>130</v>
      </c>
      <c r="D21" s="16" t="s">
        <v>54</v>
      </c>
      <c r="E21" s="16"/>
      <c r="F21" s="16"/>
      <c r="G21" s="16"/>
      <c r="H21" s="16"/>
      <c r="I21" s="16"/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0</v>
      </c>
    </row>
    <row r="22" spans="2:17" x14ac:dyDescent="0.25">
      <c r="B22" s="6">
        <f t="shared" si="1"/>
        <v>14</v>
      </c>
      <c r="C22" s="6" t="s">
        <v>132</v>
      </c>
      <c r="D22" s="16" t="s">
        <v>131</v>
      </c>
      <c r="E22" s="16"/>
      <c r="F22" s="16"/>
      <c r="G22" s="16"/>
      <c r="H22" s="16"/>
      <c r="I22" s="16"/>
      <c r="J22" s="4">
        <v>70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10</v>
      </c>
    </row>
    <row r="23" spans="2:17" x14ac:dyDescent="0.25">
      <c r="B23" s="6">
        <f t="shared" si="1"/>
        <v>15</v>
      </c>
      <c r="C23" s="6" t="s">
        <v>134</v>
      </c>
      <c r="D23" s="16" t="s">
        <v>133</v>
      </c>
      <c r="E23" s="16"/>
      <c r="F23" s="16"/>
      <c r="G23" s="16"/>
      <c r="H23" s="16"/>
      <c r="I23" s="16"/>
      <c r="J23" s="4">
        <v>85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12.142857142857142</v>
      </c>
    </row>
    <row r="24" spans="2:17" x14ac:dyDescent="0.25">
      <c r="B24" s="6">
        <f t="shared" si="1"/>
        <v>16</v>
      </c>
      <c r="C24" s="6" t="s">
        <v>136</v>
      </c>
      <c r="D24" s="16" t="s">
        <v>135</v>
      </c>
      <c r="E24" s="16"/>
      <c r="F24" s="16"/>
      <c r="G24" s="16"/>
      <c r="H24" s="16"/>
      <c r="I24" s="16"/>
      <c r="J24" s="4">
        <v>95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13.571428571428571</v>
      </c>
    </row>
    <row r="25" spans="2:17" x14ac:dyDescent="0.25">
      <c r="B25" s="6">
        <f t="shared" si="1"/>
        <v>17</v>
      </c>
      <c r="C25" s="6" t="s">
        <v>137</v>
      </c>
      <c r="D25" s="16" t="s">
        <v>55</v>
      </c>
      <c r="E25" s="16"/>
      <c r="F25" s="16"/>
      <c r="G25" s="16"/>
      <c r="H25" s="16"/>
      <c r="I25" s="16"/>
      <c r="J25" s="4">
        <v>95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13.571428571428571</v>
      </c>
    </row>
    <row r="26" spans="2:17" x14ac:dyDescent="0.25">
      <c r="B26" s="6">
        <f t="shared" si="1"/>
        <v>18</v>
      </c>
      <c r="C26" s="6" t="s">
        <v>139</v>
      </c>
      <c r="D26" s="16" t="s">
        <v>138</v>
      </c>
      <c r="E26" s="16"/>
      <c r="F26" s="16"/>
      <c r="G26" s="16"/>
      <c r="H26" s="16"/>
      <c r="I26" s="16"/>
      <c r="J26" s="4">
        <v>70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10</v>
      </c>
    </row>
    <row r="27" spans="2:17" x14ac:dyDescent="0.25">
      <c r="B27" s="6">
        <f t="shared" si="1"/>
        <v>19</v>
      </c>
      <c r="C27" s="6" t="s">
        <v>141</v>
      </c>
      <c r="D27" s="16" t="s">
        <v>140</v>
      </c>
      <c r="E27" s="16"/>
      <c r="F27" s="16"/>
      <c r="G27" s="16"/>
      <c r="H27" s="16"/>
      <c r="I27" s="16"/>
      <c r="J27" s="4">
        <v>90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12.857142857142858</v>
      </c>
    </row>
    <row r="28" spans="2:17" x14ac:dyDescent="0.25">
      <c r="B28" s="6">
        <f t="shared" si="1"/>
        <v>20</v>
      </c>
      <c r="C28" s="6" t="s">
        <v>143</v>
      </c>
      <c r="D28" s="16" t="s">
        <v>142</v>
      </c>
      <c r="E28" s="16"/>
      <c r="F28" s="16"/>
      <c r="G28" s="16"/>
      <c r="H28" s="16"/>
      <c r="I28" s="16"/>
      <c r="J28" s="4">
        <v>90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12.857142857142858</v>
      </c>
    </row>
    <row r="29" spans="2:17" x14ac:dyDescent="0.25">
      <c r="B29" s="6">
        <f t="shared" si="1"/>
        <v>21</v>
      </c>
      <c r="C29" s="6"/>
      <c r="D29" s="16"/>
      <c r="E29" s="16"/>
      <c r="F29" s="16"/>
      <c r="G29" s="16"/>
      <c r="H29" s="16"/>
      <c r="I29" s="16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16"/>
      <c r="E30" s="16"/>
      <c r="F30" s="16"/>
      <c r="G30" s="16"/>
      <c r="H30" s="16"/>
      <c r="I30" s="16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16"/>
      <c r="E31" s="16"/>
      <c r="F31" s="16"/>
      <c r="G31" s="16"/>
      <c r="H31" s="16"/>
      <c r="I31" s="16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16"/>
      <c r="E32" s="16"/>
      <c r="F32" s="16"/>
      <c r="G32" s="16"/>
      <c r="H32" s="16"/>
      <c r="I32" s="16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16"/>
      <c r="E33" s="16"/>
      <c r="F33" s="16"/>
      <c r="G33" s="16"/>
      <c r="H33" s="16"/>
      <c r="I33" s="16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16"/>
      <c r="E34" s="16"/>
      <c r="F34" s="16"/>
      <c r="G34" s="16"/>
      <c r="H34" s="16"/>
      <c r="I34" s="16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16"/>
      <c r="E35" s="16"/>
      <c r="F35" s="16"/>
      <c r="G35" s="16"/>
      <c r="H35" s="16"/>
      <c r="I35" s="16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16"/>
      <c r="E36" s="16"/>
      <c r="F36" s="16"/>
      <c r="G36" s="16"/>
      <c r="H36" s="16"/>
      <c r="I36" s="16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16"/>
      <c r="E37" s="16"/>
      <c r="F37" s="16"/>
      <c r="G37" s="16"/>
      <c r="H37" s="16"/>
      <c r="I37" s="16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16"/>
      <c r="E38" s="16"/>
      <c r="F38" s="16"/>
      <c r="G38" s="16"/>
      <c r="H38" s="16"/>
      <c r="I38" s="16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16"/>
      <c r="E39" s="16"/>
      <c r="F39" s="16"/>
      <c r="G39" s="16"/>
      <c r="H39" s="16"/>
      <c r="I39" s="16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16"/>
      <c r="E40" s="16"/>
      <c r="F40" s="16"/>
      <c r="G40" s="16"/>
      <c r="H40" s="16"/>
      <c r="I40" s="16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16"/>
      <c r="E41" s="16"/>
      <c r="F41" s="16"/>
      <c r="G41" s="16"/>
      <c r="H41" s="16"/>
      <c r="I41" s="16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16"/>
      <c r="E42" s="16"/>
      <c r="F42" s="16"/>
      <c r="G42" s="16"/>
      <c r="H42" s="16"/>
      <c r="I42" s="16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16"/>
      <c r="E43" s="16"/>
      <c r="F43" s="16"/>
      <c r="G43" s="16"/>
      <c r="H43" s="16"/>
      <c r="I43" s="16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16"/>
      <c r="E44" s="16"/>
      <c r="F44" s="16"/>
      <c r="G44" s="16"/>
      <c r="H44" s="16"/>
      <c r="I44" s="16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16"/>
      <c r="E45" s="16"/>
      <c r="F45" s="16"/>
      <c r="G45" s="16"/>
      <c r="H45" s="16"/>
      <c r="I45" s="16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16"/>
      <c r="E46" s="16"/>
      <c r="F46" s="16"/>
      <c r="G46" s="16"/>
      <c r="H46" s="16"/>
      <c r="I46" s="16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16"/>
      <c r="E47" s="16"/>
      <c r="F47" s="16"/>
      <c r="G47" s="16"/>
      <c r="H47" s="16"/>
      <c r="I47" s="16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6"/>
      <c r="E48" s="16"/>
      <c r="F48" s="16"/>
      <c r="G48" s="16"/>
      <c r="H48" s="16"/>
      <c r="I48" s="16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16"/>
      <c r="E49" s="16"/>
      <c r="F49" s="16"/>
      <c r="G49" s="16"/>
      <c r="H49" s="16"/>
      <c r="I49" s="16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16"/>
      <c r="E50" s="16"/>
      <c r="F50" s="16"/>
      <c r="G50" s="16"/>
      <c r="H50" s="16"/>
      <c r="I50" s="16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16"/>
      <c r="E51" s="16"/>
      <c r="F51" s="16"/>
      <c r="G51" s="16"/>
      <c r="H51" s="16"/>
      <c r="I51" s="16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16"/>
      <c r="E52" s="16"/>
      <c r="F52" s="16"/>
      <c r="G52" s="16"/>
      <c r="H52" s="16"/>
      <c r="I52" s="16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3"/>
      <c r="D54" s="23"/>
      <c r="E54" s="1"/>
      <c r="H54" s="34" t="s">
        <v>19</v>
      </c>
      <c r="I54" s="34"/>
      <c r="J54" s="11">
        <f>COUNTIF(J9:J53,"&gt;=70")</f>
        <v>17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3"/>
      <c r="D55" s="23"/>
      <c r="E55" s="8"/>
      <c r="H55" s="35" t="s">
        <v>20</v>
      </c>
      <c r="I55" s="35"/>
      <c r="J55" s="12">
        <f>COUNTIF(J9:J53,"&lt;70")</f>
        <v>3</v>
      </c>
      <c r="K55" s="12">
        <f t="shared" ref="K55:Q55" si="5">COUNTIF(K9:K53,"&lt;70")</f>
        <v>20</v>
      </c>
      <c r="L55" s="12">
        <f t="shared" si="5"/>
        <v>20</v>
      </c>
      <c r="M55" s="12">
        <f t="shared" si="5"/>
        <v>20</v>
      </c>
      <c r="N55" s="12">
        <f t="shared" si="5"/>
        <v>20</v>
      </c>
      <c r="O55" s="12">
        <f t="shared" si="5"/>
        <v>20</v>
      </c>
      <c r="P55" s="12">
        <f t="shared" si="5"/>
        <v>20</v>
      </c>
      <c r="Q55" s="12">
        <f t="shared" si="5"/>
        <v>45</v>
      </c>
    </row>
    <row r="56" spans="2:17" x14ac:dyDescent="0.25">
      <c r="C56" s="23"/>
      <c r="D56" s="23"/>
      <c r="E56" s="23"/>
      <c r="H56" s="35" t="s">
        <v>21</v>
      </c>
      <c r="I56" s="35"/>
      <c r="J56" s="12">
        <f>COUNT(J9:J53)</f>
        <v>20</v>
      </c>
      <c r="K56" s="12">
        <f t="shared" ref="K56:Q56" si="6">COUNT(K9:K53)</f>
        <v>20</v>
      </c>
      <c r="L56" s="12">
        <f t="shared" si="6"/>
        <v>20</v>
      </c>
      <c r="M56" s="12">
        <f t="shared" si="6"/>
        <v>20</v>
      </c>
      <c r="N56" s="12">
        <f t="shared" si="6"/>
        <v>20</v>
      </c>
      <c r="O56" s="12">
        <f t="shared" si="6"/>
        <v>20</v>
      </c>
      <c r="P56" s="12">
        <f t="shared" si="6"/>
        <v>20</v>
      </c>
      <c r="Q56" s="12">
        <f t="shared" si="6"/>
        <v>45</v>
      </c>
    </row>
    <row r="57" spans="2:17" x14ac:dyDescent="0.25">
      <c r="C57" s="23"/>
      <c r="D57" s="23"/>
      <c r="E57" s="1"/>
      <c r="H57" s="27" t="s">
        <v>16</v>
      </c>
      <c r="I57" s="27"/>
      <c r="J57" s="13">
        <f>J54/J56</f>
        <v>0.85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23"/>
      <c r="D58" s="23"/>
      <c r="E58" s="1"/>
      <c r="H58" s="27" t="s">
        <v>17</v>
      </c>
      <c r="I58" s="27"/>
      <c r="J58" s="13">
        <f>J55/J56</f>
        <v>0.15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23"/>
      <c r="D59" s="23"/>
      <c r="E59" s="8"/>
    </row>
    <row r="60" spans="2:17" x14ac:dyDescent="0.25">
      <c r="C60" s="1"/>
      <c r="D60" s="1"/>
      <c r="E60" s="8"/>
    </row>
    <row r="61" spans="2:17" x14ac:dyDescent="0.25">
      <c r="J61" s="30"/>
      <c r="K61" s="30"/>
      <c r="L61" s="30"/>
      <c r="M61" s="30"/>
      <c r="N61" s="30"/>
      <c r="O61" s="30"/>
      <c r="P61" s="30"/>
    </row>
    <row r="62" spans="2:17" x14ac:dyDescent="0.25">
      <c r="J62" s="29" t="s">
        <v>18</v>
      </c>
      <c r="K62" s="29"/>
      <c r="L62" s="29"/>
      <c r="M62" s="29"/>
      <c r="N62" s="29"/>
      <c r="O62" s="29"/>
      <c r="P62" s="29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A41" zoomScale="106" zoomScaleNormal="106" workbookViewId="0">
      <selection activeCell="S23" sqref="S2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17" t="s">
        <v>9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2"/>
      <c r="R2" s="2"/>
    </row>
    <row r="3" spans="2:18" x14ac:dyDescent="0.25">
      <c r="C3" s="22" t="s">
        <v>8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"/>
      <c r="R3" s="1"/>
    </row>
    <row r="4" spans="2:18" x14ac:dyDescent="0.25">
      <c r="C4" t="s">
        <v>0</v>
      </c>
      <c r="D4" s="24" t="s">
        <v>50</v>
      </c>
      <c r="E4" s="24"/>
      <c r="F4" s="24"/>
      <c r="G4" s="24"/>
      <c r="I4" t="s">
        <v>1</v>
      </c>
      <c r="J4" s="25" t="s">
        <v>65</v>
      </c>
      <c r="K4" s="25"/>
      <c r="M4" t="s">
        <v>2</v>
      </c>
      <c r="N4" s="26">
        <v>45009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26</v>
      </c>
      <c r="E6" s="25"/>
      <c r="F6" s="25"/>
      <c r="G6" s="25"/>
      <c r="I6" s="23" t="s">
        <v>22</v>
      </c>
      <c r="J6" s="23"/>
      <c r="K6" s="28" t="s">
        <v>27</v>
      </c>
      <c r="L6" s="28"/>
      <c r="M6" s="28"/>
      <c r="N6" s="28"/>
      <c r="O6" s="28"/>
      <c r="P6" s="2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1" t="s">
        <v>5</v>
      </c>
      <c r="E8" s="21"/>
      <c r="F8" s="21"/>
      <c r="G8" s="21"/>
      <c r="H8" s="21"/>
      <c r="I8" s="2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66</v>
      </c>
      <c r="D9" s="16" t="s">
        <v>68</v>
      </c>
      <c r="E9" s="16"/>
      <c r="F9" s="16"/>
      <c r="G9" s="16"/>
      <c r="H9" s="16"/>
      <c r="I9" s="16"/>
      <c r="J9" s="4">
        <v>75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10.714285714285714</v>
      </c>
    </row>
    <row r="10" spans="2:18" x14ac:dyDescent="0.25">
      <c r="B10" s="6">
        <f>B9+1</f>
        <v>2</v>
      </c>
      <c r="C10" s="6" t="s">
        <v>144</v>
      </c>
      <c r="D10" s="16" t="s">
        <v>67</v>
      </c>
      <c r="E10" s="16"/>
      <c r="F10" s="16"/>
      <c r="G10" s="16"/>
      <c r="H10" s="16"/>
      <c r="I10" s="16"/>
      <c r="J10" s="4">
        <v>90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12.857142857142858</v>
      </c>
    </row>
    <row r="11" spans="2:18" x14ac:dyDescent="0.25">
      <c r="B11" s="6">
        <f t="shared" ref="B11:B53" si="1">B10+1</f>
        <v>3</v>
      </c>
      <c r="C11" s="6" t="s">
        <v>145</v>
      </c>
      <c r="D11" s="16" t="s">
        <v>69</v>
      </c>
      <c r="E11" s="16"/>
      <c r="F11" s="16"/>
      <c r="G11" s="16"/>
      <c r="H11" s="16"/>
      <c r="I11" s="16"/>
      <c r="J11" s="4">
        <v>95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13.571428571428571</v>
      </c>
    </row>
    <row r="12" spans="2:18" x14ac:dyDescent="0.25">
      <c r="B12" s="6">
        <f t="shared" si="1"/>
        <v>4</v>
      </c>
      <c r="C12" s="6" t="s">
        <v>146</v>
      </c>
      <c r="D12" s="16" t="s">
        <v>70</v>
      </c>
      <c r="E12" s="16"/>
      <c r="F12" s="16"/>
      <c r="G12" s="16"/>
      <c r="H12" s="16"/>
      <c r="I12" s="16"/>
      <c r="J12" s="4">
        <v>75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10.714285714285714</v>
      </c>
    </row>
    <row r="13" spans="2:18" x14ac:dyDescent="0.25">
      <c r="B13" s="6">
        <f t="shared" si="1"/>
        <v>5</v>
      </c>
      <c r="C13" s="6" t="s">
        <v>147</v>
      </c>
      <c r="D13" s="16" t="s">
        <v>71</v>
      </c>
      <c r="E13" s="16"/>
      <c r="F13" s="16"/>
      <c r="G13" s="16"/>
      <c r="H13" s="16"/>
      <c r="I13" s="16"/>
      <c r="J13" s="4">
        <v>80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11.428571428571429</v>
      </c>
    </row>
    <row r="14" spans="2:18" x14ac:dyDescent="0.25">
      <c r="B14" s="6">
        <f t="shared" si="1"/>
        <v>6</v>
      </c>
      <c r="C14" s="6" t="s">
        <v>148</v>
      </c>
      <c r="D14" s="16" t="s">
        <v>72</v>
      </c>
      <c r="E14" s="16"/>
      <c r="F14" s="16"/>
      <c r="G14" s="16"/>
      <c r="H14" s="16"/>
      <c r="I14" s="16"/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0</v>
      </c>
    </row>
    <row r="15" spans="2:18" x14ac:dyDescent="0.25">
      <c r="B15" s="6">
        <f t="shared" si="1"/>
        <v>7</v>
      </c>
      <c r="C15" s="6" t="s">
        <v>149</v>
      </c>
      <c r="D15" s="16" t="s">
        <v>73</v>
      </c>
      <c r="E15" s="16"/>
      <c r="F15" s="16"/>
      <c r="G15" s="16"/>
      <c r="H15" s="16"/>
      <c r="I15" s="16"/>
      <c r="J15" s="4">
        <v>95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13.571428571428571</v>
      </c>
    </row>
    <row r="16" spans="2:18" x14ac:dyDescent="0.25">
      <c r="B16" s="6">
        <f t="shared" si="1"/>
        <v>8</v>
      </c>
      <c r="C16" s="6" t="s">
        <v>150</v>
      </c>
      <c r="D16" s="16" t="s">
        <v>74</v>
      </c>
      <c r="E16" s="16"/>
      <c r="F16" s="16"/>
      <c r="G16" s="16"/>
      <c r="H16" s="16"/>
      <c r="I16" s="16"/>
      <c r="J16" s="4">
        <v>85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12.142857142857142</v>
      </c>
    </row>
    <row r="17" spans="2:17" x14ac:dyDescent="0.25">
      <c r="B17" s="6">
        <f t="shared" si="1"/>
        <v>9</v>
      </c>
      <c r="C17" s="6" t="s">
        <v>151</v>
      </c>
      <c r="D17" s="16" t="s">
        <v>75</v>
      </c>
      <c r="E17" s="16"/>
      <c r="F17" s="16"/>
      <c r="G17" s="16"/>
      <c r="H17" s="16"/>
      <c r="I17" s="16"/>
      <c r="J17" s="4">
        <v>80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11.428571428571429</v>
      </c>
    </row>
    <row r="18" spans="2:17" x14ac:dyDescent="0.25">
      <c r="B18" s="6">
        <f t="shared" si="1"/>
        <v>10</v>
      </c>
      <c r="C18" s="6" t="s">
        <v>152</v>
      </c>
      <c r="D18" s="16" t="s">
        <v>76</v>
      </c>
      <c r="E18" s="16"/>
      <c r="F18" s="16"/>
      <c r="G18" s="16"/>
      <c r="H18" s="16"/>
      <c r="I18" s="16"/>
      <c r="J18" s="4">
        <v>95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13.571428571428571</v>
      </c>
    </row>
    <row r="19" spans="2:17" x14ac:dyDescent="0.25">
      <c r="B19" s="6">
        <f t="shared" si="1"/>
        <v>11</v>
      </c>
      <c r="C19" s="6" t="s">
        <v>153</v>
      </c>
      <c r="D19" s="16" t="s">
        <v>77</v>
      </c>
      <c r="E19" s="16"/>
      <c r="F19" s="16"/>
      <c r="G19" s="16"/>
      <c r="H19" s="16"/>
      <c r="I19" s="16"/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0</v>
      </c>
    </row>
    <row r="20" spans="2:17" x14ac:dyDescent="0.25">
      <c r="B20" s="6">
        <f t="shared" si="1"/>
        <v>12</v>
      </c>
      <c r="C20" s="6" t="s">
        <v>154</v>
      </c>
      <c r="D20" s="16" t="s">
        <v>78</v>
      </c>
      <c r="E20" s="16"/>
      <c r="F20" s="16"/>
      <c r="G20" s="16"/>
      <c r="H20" s="16"/>
      <c r="I20" s="16"/>
      <c r="J20" s="4">
        <v>95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13.571428571428571</v>
      </c>
    </row>
    <row r="21" spans="2:17" x14ac:dyDescent="0.25">
      <c r="B21" s="6">
        <f t="shared" si="1"/>
        <v>13</v>
      </c>
      <c r="C21" s="6" t="s">
        <v>155</v>
      </c>
      <c r="D21" s="16" t="s">
        <v>79</v>
      </c>
      <c r="E21" s="16"/>
      <c r="F21" s="16"/>
      <c r="G21" s="16"/>
      <c r="H21" s="16"/>
      <c r="I21" s="16"/>
      <c r="J21" s="4">
        <v>80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11.428571428571429</v>
      </c>
    </row>
    <row r="22" spans="2:17" x14ac:dyDescent="0.25">
      <c r="B22" s="6">
        <f t="shared" si="1"/>
        <v>14</v>
      </c>
      <c r="C22" s="6" t="s">
        <v>156</v>
      </c>
      <c r="D22" s="16" t="s">
        <v>80</v>
      </c>
      <c r="E22" s="16"/>
      <c r="F22" s="16"/>
      <c r="G22" s="16"/>
      <c r="H22" s="16"/>
      <c r="I22" s="16"/>
      <c r="J22" s="4">
        <v>75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10.714285714285714</v>
      </c>
    </row>
    <row r="23" spans="2:17" x14ac:dyDescent="0.25">
      <c r="B23" s="6">
        <f t="shared" si="1"/>
        <v>15</v>
      </c>
      <c r="C23" s="6" t="s">
        <v>157</v>
      </c>
      <c r="D23" s="16" t="s">
        <v>81</v>
      </c>
      <c r="E23" s="16"/>
      <c r="F23" s="16"/>
      <c r="G23" s="16"/>
      <c r="H23" s="16"/>
      <c r="I23" s="16"/>
      <c r="J23" s="4">
        <v>75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10.714285714285714</v>
      </c>
    </row>
    <row r="24" spans="2:17" x14ac:dyDescent="0.25">
      <c r="B24" s="6">
        <f t="shared" si="1"/>
        <v>16</v>
      </c>
      <c r="C24" s="6" t="s">
        <v>158</v>
      </c>
      <c r="D24" s="16" t="s">
        <v>82</v>
      </c>
      <c r="E24" s="16"/>
      <c r="F24" s="16"/>
      <c r="G24" s="16"/>
      <c r="H24" s="16"/>
      <c r="I24" s="16"/>
      <c r="J24" s="4">
        <v>90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12.857142857142858</v>
      </c>
    </row>
    <row r="25" spans="2:17" x14ac:dyDescent="0.25">
      <c r="B25" s="6">
        <f t="shared" si="1"/>
        <v>17</v>
      </c>
      <c r="C25" s="6" t="s">
        <v>159</v>
      </c>
      <c r="D25" s="16" t="s">
        <v>83</v>
      </c>
      <c r="E25" s="16"/>
      <c r="F25" s="16"/>
      <c r="G25" s="16"/>
      <c r="H25" s="16"/>
      <c r="I25" s="16"/>
      <c r="J25" s="4">
        <v>85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12.142857142857142</v>
      </c>
    </row>
    <row r="26" spans="2:17" x14ac:dyDescent="0.25">
      <c r="B26" s="6">
        <f t="shared" si="1"/>
        <v>18</v>
      </c>
      <c r="C26" s="6" t="s">
        <v>160</v>
      </c>
      <c r="D26" s="16" t="s">
        <v>84</v>
      </c>
      <c r="E26" s="16"/>
      <c r="F26" s="16"/>
      <c r="G26" s="16"/>
      <c r="H26" s="16"/>
      <c r="I26" s="16"/>
      <c r="J26" s="4">
        <v>75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10.714285714285714</v>
      </c>
    </row>
    <row r="27" spans="2:17" x14ac:dyDescent="0.25">
      <c r="B27" s="6">
        <f t="shared" si="1"/>
        <v>19</v>
      </c>
      <c r="C27" s="6" t="s">
        <v>161</v>
      </c>
      <c r="D27" s="16" t="s">
        <v>85</v>
      </c>
      <c r="E27" s="16"/>
      <c r="F27" s="16"/>
      <c r="G27" s="16"/>
      <c r="H27" s="16"/>
      <c r="I27" s="16"/>
      <c r="J27" s="4">
        <v>75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10.714285714285714</v>
      </c>
    </row>
    <row r="28" spans="2:17" x14ac:dyDescent="0.25">
      <c r="B28" s="6">
        <f t="shared" si="1"/>
        <v>20</v>
      </c>
      <c r="C28" s="6" t="s">
        <v>162</v>
      </c>
      <c r="D28" s="16" t="s">
        <v>86</v>
      </c>
      <c r="E28" s="16"/>
      <c r="F28" s="16"/>
      <c r="G28" s="16"/>
      <c r="H28" s="16"/>
      <c r="I28" s="16"/>
      <c r="J28" s="4">
        <v>85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12.142857142857142</v>
      </c>
    </row>
    <row r="29" spans="2:17" x14ac:dyDescent="0.25">
      <c r="B29" s="6">
        <f t="shared" si="1"/>
        <v>21</v>
      </c>
      <c r="C29" s="6" t="s">
        <v>163</v>
      </c>
      <c r="D29" s="16" t="s">
        <v>87</v>
      </c>
      <c r="E29" s="16"/>
      <c r="F29" s="16"/>
      <c r="G29" s="16"/>
      <c r="H29" s="16"/>
      <c r="I29" s="16"/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0</v>
      </c>
    </row>
    <row r="30" spans="2:17" x14ac:dyDescent="0.25">
      <c r="B30" s="6">
        <f t="shared" si="1"/>
        <v>22</v>
      </c>
      <c r="C30" s="6" t="s">
        <v>164</v>
      </c>
      <c r="D30" s="16" t="s">
        <v>88</v>
      </c>
      <c r="E30" s="16"/>
      <c r="F30" s="16"/>
      <c r="G30" s="16"/>
      <c r="H30" s="16"/>
      <c r="I30" s="16"/>
      <c r="J30" s="4">
        <v>75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10.714285714285714</v>
      </c>
    </row>
    <row r="31" spans="2:17" x14ac:dyDescent="0.25">
      <c r="B31" s="6">
        <f t="shared" si="1"/>
        <v>23</v>
      </c>
      <c r="C31" s="6"/>
      <c r="D31" s="16"/>
      <c r="E31" s="16"/>
      <c r="F31" s="16"/>
      <c r="G31" s="16"/>
      <c r="H31" s="16"/>
      <c r="I31" s="16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16"/>
      <c r="E32" s="16"/>
      <c r="F32" s="16"/>
      <c r="G32" s="16"/>
      <c r="H32" s="16"/>
      <c r="I32" s="16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16"/>
      <c r="E33" s="16"/>
      <c r="F33" s="16"/>
      <c r="G33" s="16"/>
      <c r="H33" s="16"/>
      <c r="I33" s="16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16"/>
      <c r="E34" s="16"/>
      <c r="F34" s="16"/>
      <c r="G34" s="16"/>
      <c r="H34" s="16"/>
      <c r="I34" s="16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16"/>
      <c r="E35" s="16"/>
      <c r="F35" s="16"/>
      <c r="G35" s="16"/>
      <c r="H35" s="16"/>
      <c r="I35" s="16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16"/>
      <c r="E36" s="16"/>
      <c r="F36" s="16"/>
      <c r="G36" s="16"/>
      <c r="H36" s="16"/>
      <c r="I36" s="16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16"/>
      <c r="E37" s="16"/>
      <c r="F37" s="16"/>
      <c r="G37" s="16"/>
      <c r="H37" s="16"/>
      <c r="I37" s="16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16"/>
      <c r="E38" s="16"/>
      <c r="F38" s="16"/>
      <c r="G38" s="16"/>
      <c r="H38" s="16"/>
      <c r="I38" s="16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16"/>
      <c r="E39" s="16"/>
      <c r="F39" s="16"/>
      <c r="G39" s="16"/>
      <c r="H39" s="16"/>
      <c r="I39" s="16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16"/>
      <c r="E40" s="16"/>
      <c r="F40" s="16"/>
      <c r="G40" s="16"/>
      <c r="H40" s="16"/>
      <c r="I40" s="16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16"/>
      <c r="E41" s="16"/>
      <c r="F41" s="16"/>
      <c r="G41" s="16"/>
      <c r="H41" s="16"/>
      <c r="I41" s="16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16"/>
      <c r="E42" s="16"/>
      <c r="F42" s="16"/>
      <c r="G42" s="16"/>
      <c r="H42" s="16"/>
      <c r="I42" s="16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16"/>
      <c r="E43" s="16"/>
      <c r="F43" s="16"/>
      <c r="G43" s="16"/>
      <c r="H43" s="16"/>
      <c r="I43" s="16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16"/>
      <c r="E44" s="16"/>
      <c r="F44" s="16"/>
      <c r="G44" s="16"/>
      <c r="H44" s="16"/>
      <c r="I44" s="16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16"/>
      <c r="E45" s="16"/>
      <c r="F45" s="16"/>
      <c r="G45" s="16"/>
      <c r="H45" s="16"/>
      <c r="I45" s="16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16"/>
      <c r="E46" s="16"/>
      <c r="F46" s="16"/>
      <c r="G46" s="16"/>
      <c r="H46" s="16"/>
      <c r="I46" s="16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16"/>
      <c r="E47" s="16"/>
      <c r="F47" s="16"/>
      <c r="G47" s="16"/>
      <c r="H47" s="16"/>
      <c r="I47" s="16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6"/>
      <c r="E48" s="16"/>
      <c r="F48" s="16"/>
      <c r="G48" s="16"/>
      <c r="H48" s="16"/>
      <c r="I48" s="16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16"/>
      <c r="E49" s="16"/>
      <c r="F49" s="16"/>
      <c r="G49" s="16"/>
      <c r="H49" s="16"/>
      <c r="I49" s="16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16"/>
      <c r="E50" s="16"/>
      <c r="F50" s="16"/>
      <c r="G50" s="16"/>
      <c r="H50" s="16"/>
      <c r="I50" s="16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16"/>
      <c r="E51" s="16"/>
      <c r="F51" s="16"/>
      <c r="G51" s="16"/>
      <c r="H51" s="16"/>
      <c r="I51" s="16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16"/>
      <c r="E52" s="16"/>
      <c r="F52" s="16"/>
      <c r="G52" s="16"/>
      <c r="H52" s="16"/>
      <c r="I52" s="16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3"/>
      <c r="D54" s="23"/>
      <c r="E54" s="1"/>
      <c r="H54" s="34" t="s">
        <v>19</v>
      </c>
      <c r="I54" s="34"/>
      <c r="J54" s="11">
        <f>COUNTIF(J9:J53,"&gt;=70")</f>
        <v>19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3"/>
      <c r="D55" s="23"/>
      <c r="E55" s="8"/>
      <c r="H55" s="35" t="s">
        <v>20</v>
      </c>
      <c r="I55" s="35"/>
      <c r="J55" s="12">
        <f>COUNTIF(J9:J53,"&lt;70")</f>
        <v>3</v>
      </c>
      <c r="K55" s="12">
        <f t="shared" ref="K55:Q55" si="5">COUNTIF(K9:K53,"&lt;70")</f>
        <v>22</v>
      </c>
      <c r="L55" s="12">
        <f t="shared" si="5"/>
        <v>22</v>
      </c>
      <c r="M55" s="12">
        <f t="shared" si="5"/>
        <v>22</v>
      </c>
      <c r="N55" s="12">
        <f t="shared" si="5"/>
        <v>22</v>
      </c>
      <c r="O55" s="12">
        <f t="shared" si="5"/>
        <v>22</v>
      </c>
      <c r="P55" s="12">
        <f t="shared" si="5"/>
        <v>22</v>
      </c>
      <c r="Q55" s="12">
        <f t="shared" si="5"/>
        <v>45</v>
      </c>
    </row>
    <row r="56" spans="2:17" x14ac:dyDescent="0.25">
      <c r="C56" s="23"/>
      <c r="D56" s="23"/>
      <c r="E56" s="23"/>
      <c r="H56" s="35" t="s">
        <v>21</v>
      </c>
      <c r="I56" s="35"/>
      <c r="J56" s="12">
        <f>COUNT(J9:J53)</f>
        <v>22</v>
      </c>
      <c r="K56" s="12">
        <f t="shared" ref="K56:Q56" si="6">COUNT(K9:K53)</f>
        <v>22</v>
      </c>
      <c r="L56" s="12">
        <f t="shared" si="6"/>
        <v>22</v>
      </c>
      <c r="M56" s="12">
        <f t="shared" si="6"/>
        <v>22</v>
      </c>
      <c r="N56" s="12">
        <f t="shared" si="6"/>
        <v>22</v>
      </c>
      <c r="O56" s="12">
        <f t="shared" si="6"/>
        <v>22</v>
      </c>
      <c r="P56" s="12">
        <f t="shared" si="6"/>
        <v>22</v>
      </c>
      <c r="Q56" s="12">
        <f t="shared" si="6"/>
        <v>45</v>
      </c>
    </row>
    <row r="57" spans="2:17" x14ac:dyDescent="0.25">
      <c r="C57" s="23"/>
      <c r="D57" s="23"/>
      <c r="E57" s="1"/>
      <c r="H57" s="27" t="s">
        <v>16</v>
      </c>
      <c r="I57" s="27"/>
      <c r="J57" s="13">
        <f>J54/J56</f>
        <v>0.86363636363636365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23"/>
      <c r="D58" s="23"/>
      <c r="E58" s="1"/>
      <c r="H58" s="27" t="s">
        <v>17</v>
      </c>
      <c r="I58" s="27"/>
      <c r="J58" s="13">
        <f>J55/J56</f>
        <v>0.13636363636363635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23"/>
      <c r="D59" s="23"/>
      <c r="E59" s="8"/>
    </row>
    <row r="60" spans="2:17" x14ac:dyDescent="0.25">
      <c r="C60" s="1"/>
      <c r="D60" s="1"/>
      <c r="E60" s="8"/>
    </row>
    <row r="61" spans="2:17" x14ac:dyDescent="0.25">
      <c r="J61" s="30"/>
      <c r="K61" s="30"/>
      <c r="L61" s="30"/>
      <c r="M61" s="30"/>
      <c r="N61" s="30"/>
      <c r="O61" s="30"/>
      <c r="P61" s="30"/>
    </row>
    <row r="62" spans="2:17" x14ac:dyDescent="0.25">
      <c r="J62" s="29" t="s">
        <v>18</v>
      </c>
      <c r="K62" s="29"/>
      <c r="L62" s="29"/>
      <c r="M62" s="29"/>
      <c r="N62" s="29"/>
      <c r="O62" s="29"/>
      <c r="P62" s="29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opLeftCell="A33" zoomScaleNormal="100" workbookViewId="0">
      <selection activeCell="C24" sqref="C2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17" t="s">
        <v>9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2"/>
      <c r="R2" s="2"/>
    </row>
    <row r="3" spans="2:18" x14ac:dyDescent="0.25">
      <c r="C3" s="22" t="s">
        <v>8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"/>
      <c r="R3" s="1"/>
    </row>
    <row r="4" spans="2:18" x14ac:dyDescent="0.25">
      <c r="C4" t="s">
        <v>0</v>
      </c>
      <c r="D4" s="24" t="s">
        <v>50</v>
      </c>
      <c r="E4" s="24"/>
      <c r="F4" s="24"/>
      <c r="G4" s="24"/>
      <c r="I4" t="s">
        <v>1</v>
      </c>
      <c r="J4" s="25" t="s">
        <v>89</v>
      </c>
      <c r="K4" s="25"/>
      <c r="M4" t="s">
        <v>2</v>
      </c>
      <c r="N4" s="26">
        <v>45009</v>
      </c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 t="s">
        <v>26</v>
      </c>
      <c r="E6" s="25"/>
      <c r="F6" s="25"/>
      <c r="G6" s="25"/>
      <c r="I6" s="23" t="s">
        <v>22</v>
      </c>
      <c r="J6" s="23"/>
      <c r="K6" s="28" t="s">
        <v>27</v>
      </c>
      <c r="L6" s="28"/>
      <c r="M6" s="28"/>
      <c r="N6" s="28"/>
      <c r="O6" s="28"/>
      <c r="P6" s="2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1" t="s">
        <v>5</v>
      </c>
      <c r="E8" s="21"/>
      <c r="F8" s="21"/>
      <c r="G8" s="21"/>
      <c r="H8" s="21"/>
      <c r="I8" s="2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 t="s">
        <v>90</v>
      </c>
      <c r="D9" s="16" t="s">
        <v>93</v>
      </c>
      <c r="E9" s="16"/>
      <c r="F9" s="16"/>
      <c r="G9" s="16"/>
      <c r="H9" s="16"/>
      <c r="I9" s="16"/>
      <c r="J9" s="4">
        <v>95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13.571428571428571</v>
      </c>
    </row>
    <row r="10" spans="2:18" x14ac:dyDescent="0.25">
      <c r="B10" s="6">
        <f>B9+1</f>
        <v>2</v>
      </c>
      <c r="C10" s="6" t="s">
        <v>91</v>
      </c>
      <c r="D10" s="16" t="s">
        <v>94</v>
      </c>
      <c r="E10" s="16"/>
      <c r="F10" s="16"/>
      <c r="G10" s="16"/>
      <c r="H10" s="16"/>
      <c r="I10" s="16"/>
      <c r="J10" s="4">
        <v>95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13.571428571428571</v>
      </c>
    </row>
    <row r="11" spans="2:18" x14ac:dyDescent="0.25">
      <c r="B11" s="6">
        <f t="shared" ref="B11:B53" si="1">B10+1</f>
        <v>3</v>
      </c>
      <c r="C11" s="6" t="s">
        <v>92</v>
      </c>
      <c r="D11" s="16" t="s">
        <v>95</v>
      </c>
      <c r="E11" s="16"/>
      <c r="F11" s="16"/>
      <c r="G11" s="16"/>
      <c r="H11" s="16"/>
      <c r="I11" s="16"/>
      <c r="J11" s="4">
        <v>90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12.857142857142858</v>
      </c>
    </row>
    <row r="12" spans="2:18" x14ac:dyDescent="0.25">
      <c r="B12" s="6">
        <f t="shared" si="1"/>
        <v>4</v>
      </c>
      <c r="C12" s="6" t="s">
        <v>165</v>
      </c>
      <c r="D12" s="16" t="s">
        <v>96</v>
      </c>
      <c r="E12" s="16"/>
      <c r="F12" s="16"/>
      <c r="G12" s="16"/>
      <c r="H12" s="16"/>
      <c r="I12" s="16"/>
      <c r="J12" s="4">
        <v>80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11.428571428571429</v>
      </c>
    </row>
    <row r="13" spans="2:18" x14ac:dyDescent="0.25">
      <c r="B13" s="6">
        <f t="shared" si="1"/>
        <v>5</v>
      </c>
      <c r="C13" s="6" t="s">
        <v>166</v>
      </c>
      <c r="D13" s="16" t="s">
        <v>97</v>
      </c>
      <c r="E13" s="16"/>
      <c r="F13" s="16"/>
      <c r="G13" s="16"/>
      <c r="H13" s="16"/>
      <c r="I13" s="16"/>
      <c r="J13" s="4">
        <v>90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12.857142857142858</v>
      </c>
    </row>
    <row r="14" spans="2:18" x14ac:dyDescent="0.25">
      <c r="B14" s="6">
        <f t="shared" si="1"/>
        <v>6</v>
      </c>
      <c r="C14" s="6" t="s">
        <v>167</v>
      </c>
      <c r="D14" s="16" t="s">
        <v>98</v>
      </c>
      <c r="E14" s="16"/>
      <c r="F14" s="16"/>
      <c r="G14" s="16"/>
      <c r="H14" s="16"/>
      <c r="I14" s="16"/>
      <c r="J14" s="4">
        <v>80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11.428571428571429</v>
      </c>
    </row>
    <row r="15" spans="2:18" x14ac:dyDescent="0.25">
      <c r="B15" s="6">
        <f t="shared" si="1"/>
        <v>7</v>
      </c>
      <c r="C15" s="6" t="s">
        <v>168</v>
      </c>
      <c r="D15" s="16" t="s">
        <v>99</v>
      </c>
      <c r="E15" s="16"/>
      <c r="F15" s="16"/>
      <c r="G15" s="16"/>
      <c r="H15" s="16"/>
      <c r="I15" s="16"/>
      <c r="J15" s="4">
        <v>75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10.714285714285714</v>
      </c>
    </row>
    <row r="16" spans="2:18" x14ac:dyDescent="0.25">
      <c r="B16" s="6">
        <f t="shared" si="1"/>
        <v>8</v>
      </c>
      <c r="C16" s="6" t="s">
        <v>169</v>
      </c>
      <c r="D16" s="16" t="s">
        <v>100</v>
      </c>
      <c r="E16" s="16"/>
      <c r="F16" s="16"/>
      <c r="G16" s="16"/>
      <c r="H16" s="16"/>
      <c r="I16" s="16"/>
      <c r="J16" s="4">
        <v>75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10.714285714285714</v>
      </c>
    </row>
    <row r="17" spans="2:17" x14ac:dyDescent="0.25">
      <c r="B17" s="6">
        <f t="shared" si="1"/>
        <v>9</v>
      </c>
      <c r="C17" s="6" t="s">
        <v>170</v>
      </c>
      <c r="D17" s="16" t="s">
        <v>101</v>
      </c>
      <c r="E17" s="16"/>
      <c r="F17" s="16"/>
      <c r="G17" s="16"/>
      <c r="H17" s="16"/>
      <c r="I17" s="16"/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0</v>
      </c>
    </row>
    <row r="18" spans="2:17" x14ac:dyDescent="0.25">
      <c r="B18" s="6">
        <f t="shared" si="1"/>
        <v>10</v>
      </c>
      <c r="C18" s="6" t="s">
        <v>171</v>
      </c>
      <c r="D18" s="16" t="s">
        <v>102</v>
      </c>
      <c r="E18" s="16"/>
      <c r="F18" s="16"/>
      <c r="G18" s="16"/>
      <c r="H18" s="16"/>
      <c r="I18" s="16"/>
      <c r="J18" s="4">
        <v>75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10.714285714285714</v>
      </c>
    </row>
    <row r="19" spans="2:17" x14ac:dyDescent="0.25">
      <c r="B19" s="6">
        <f t="shared" si="1"/>
        <v>11</v>
      </c>
      <c r="C19" s="6" t="s">
        <v>172</v>
      </c>
      <c r="D19" s="16" t="s">
        <v>103</v>
      </c>
      <c r="E19" s="16"/>
      <c r="F19" s="16"/>
      <c r="G19" s="16"/>
      <c r="H19" s="16"/>
      <c r="I19" s="16"/>
      <c r="J19" s="4">
        <v>75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10.714285714285714</v>
      </c>
    </row>
    <row r="20" spans="2:17" x14ac:dyDescent="0.25">
      <c r="B20" s="6">
        <f t="shared" si="1"/>
        <v>12</v>
      </c>
      <c r="C20" s="6" t="s">
        <v>173</v>
      </c>
      <c r="D20" s="16" t="s">
        <v>104</v>
      </c>
      <c r="E20" s="16"/>
      <c r="F20" s="16"/>
      <c r="G20" s="16"/>
      <c r="H20" s="16"/>
      <c r="I20" s="16"/>
      <c r="J20" s="4">
        <v>80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11.428571428571429</v>
      </c>
    </row>
    <row r="21" spans="2:17" x14ac:dyDescent="0.25">
      <c r="B21" s="6">
        <f t="shared" si="1"/>
        <v>13</v>
      </c>
      <c r="C21" s="6" t="s">
        <v>174</v>
      </c>
      <c r="D21" s="16" t="s">
        <v>105</v>
      </c>
      <c r="E21" s="16"/>
      <c r="F21" s="16"/>
      <c r="G21" s="16"/>
      <c r="H21" s="16"/>
      <c r="I21" s="16"/>
      <c r="J21" s="4">
        <v>85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12.142857142857142</v>
      </c>
    </row>
    <row r="22" spans="2:17" x14ac:dyDescent="0.25">
      <c r="B22" s="6">
        <f t="shared" si="1"/>
        <v>14</v>
      </c>
      <c r="C22" s="6" t="s">
        <v>175</v>
      </c>
      <c r="D22" s="16" t="s">
        <v>106</v>
      </c>
      <c r="E22" s="16"/>
      <c r="F22" s="16"/>
      <c r="G22" s="16"/>
      <c r="H22" s="16"/>
      <c r="I22" s="16"/>
      <c r="J22" s="4">
        <v>80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11.428571428571429</v>
      </c>
    </row>
    <row r="23" spans="2:17" x14ac:dyDescent="0.25">
      <c r="B23" s="6">
        <f t="shared" si="1"/>
        <v>15</v>
      </c>
      <c r="C23" s="6" t="s">
        <v>176</v>
      </c>
      <c r="D23" s="16" t="s">
        <v>107</v>
      </c>
      <c r="E23" s="16"/>
      <c r="F23" s="16"/>
      <c r="G23" s="16"/>
      <c r="H23" s="16"/>
      <c r="I23" s="16"/>
      <c r="J23" s="4">
        <v>75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10.714285714285714</v>
      </c>
    </row>
    <row r="24" spans="2:17" x14ac:dyDescent="0.25">
      <c r="B24" s="6">
        <f t="shared" si="1"/>
        <v>16</v>
      </c>
      <c r="C24" s="6" t="s">
        <v>177</v>
      </c>
      <c r="D24" s="16" t="s">
        <v>108</v>
      </c>
      <c r="E24" s="16"/>
      <c r="F24" s="16"/>
      <c r="G24" s="16"/>
      <c r="H24" s="16"/>
      <c r="I24" s="16"/>
      <c r="J24" s="4">
        <v>75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10.714285714285714</v>
      </c>
    </row>
    <row r="25" spans="2:17" x14ac:dyDescent="0.25">
      <c r="B25" s="6">
        <f t="shared" si="1"/>
        <v>17</v>
      </c>
      <c r="C25" s="6"/>
      <c r="D25" s="16"/>
      <c r="E25" s="16"/>
      <c r="F25" s="16"/>
      <c r="G25" s="16"/>
      <c r="H25" s="16"/>
      <c r="I25" s="16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x14ac:dyDescent="0.25">
      <c r="B26" s="6">
        <f t="shared" si="1"/>
        <v>18</v>
      </c>
      <c r="C26" s="6"/>
      <c r="D26" s="16"/>
      <c r="E26" s="16"/>
      <c r="F26" s="16"/>
      <c r="G26" s="16"/>
      <c r="H26" s="16"/>
      <c r="I26" s="16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25">
      <c r="B27" s="6">
        <f t="shared" si="1"/>
        <v>19</v>
      </c>
      <c r="C27" s="6"/>
      <c r="D27" s="16"/>
      <c r="E27" s="16"/>
      <c r="F27" s="16"/>
      <c r="G27" s="16"/>
      <c r="H27" s="16"/>
      <c r="I27" s="16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25">
      <c r="B28" s="6">
        <f t="shared" si="1"/>
        <v>20</v>
      </c>
      <c r="C28" s="6"/>
      <c r="D28" s="16"/>
      <c r="E28" s="16"/>
      <c r="F28" s="16"/>
      <c r="G28" s="16"/>
      <c r="H28" s="16"/>
      <c r="I28" s="16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25">
      <c r="B29" s="6">
        <f t="shared" si="1"/>
        <v>21</v>
      </c>
      <c r="C29" s="6"/>
      <c r="D29" s="16"/>
      <c r="E29" s="16"/>
      <c r="F29" s="16"/>
      <c r="G29" s="16"/>
      <c r="H29" s="16"/>
      <c r="I29" s="16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16"/>
      <c r="E30" s="16"/>
      <c r="F30" s="16"/>
      <c r="G30" s="16"/>
      <c r="H30" s="16"/>
      <c r="I30" s="16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16"/>
      <c r="E31" s="16"/>
      <c r="F31" s="16"/>
      <c r="G31" s="16"/>
      <c r="H31" s="16"/>
      <c r="I31" s="16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16"/>
      <c r="E32" s="16"/>
      <c r="F32" s="16"/>
      <c r="G32" s="16"/>
      <c r="H32" s="16"/>
      <c r="I32" s="16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16"/>
      <c r="E33" s="16"/>
      <c r="F33" s="16"/>
      <c r="G33" s="16"/>
      <c r="H33" s="16"/>
      <c r="I33" s="16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16"/>
      <c r="E34" s="16"/>
      <c r="F34" s="16"/>
      <c r="G34" s="16"/>
      <c r="H34" s="16"/>
      <c r="I34" s="16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16"/>
      <c r="E35" s="16"/>
      <c r="F35" s="16"/>
      <c r="G35" s="16"/>
      <c r="H35" s="16"/>
      <c r="I35" s="16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16"/>
      <c r="E36" s="16"/>
      <c r="F36" s="16"/>
      <c r="G36" s="16"/>
      <c r="H36" s="16"/>
      <c r="I36" s="16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16"/>
      <c r="E37" s="16"/>
      <c r="F37" s="16"/>
      <c r="G37" s="16"/>
      <c r="H37" s="16"/>
      <c r="I37" s="16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16"/>
      <c r="E38" s="16"/>
      <c r="F38" s="16"/>
      <c r="G38" s="16"/>
      <c r="H38" s="16"/>
      <c r="I38" s="16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16"/>
      <c r="E39" s="16"/>
      <c r="F39" s="16"/>
      <c r="G39" s="16"/>
      <c r="H39" s="16"/>
      <c r="I39" s="16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16"/>
      <c r="E40" s="16"/>
      <c r="F40" s="16"/>
      <c r="G40" s="16"/>
      <c r="H40" s="16"/>
      <c r="I40" s="16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16"/>
      <c r="E41" s="16"/>
      <c r="F41" s="16"/>
      <c r="G41" s="16"/>
      <c r="H41" s="16"/>
      <c r="I41" s="16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16"/>
      <c r="E42" s="16"/>
      <c r="F42" s="16"/>
      <c r="G42" s="16"/>
      <c r="H42" s="16"/>
      <c r="I42" s="16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16"/>
      <c r="E43" s="16"/>
      <c r="F43" s="16"/>
      <c r="G43" s="16"/>
      <c r="H43" s="16"/>
      <c r="I43" s="16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16"/>
      <c r="E44" s="16"/>
      <c r="F44" s="16"/>
      <c r="G44" s="16"/>
      <c r="H44" s="16"/>
      <c r="I44" s="16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16"/>
      <c r="E45" s="16"/>
      <c r="F45" s="16"/>
      <c r="G45" s="16"/>
      <c r="H45" s="16"/>
      <c r="I45" s="16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16"/>
      <c r="E46" s="16"/>
      <c r="F46" s="16"/>
      <c r="G46" s="16"/>
      <c r="H46" s="16"/>
      <c r="I46" s="16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16"/>
      <c r="E47" s="16"/>
      <c r="F47" s="16"/>
      <c r="G47" s="16"/>
      <c r="H47" s="16"/>
      <c r="I47" s="16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6"/>
      <c r="E48" s="16"/>
      <c r="F48" s="16"/>
      <c r="G48" s="16"/>
      <c r="H48" s="16"/>
      <c r="I48" s="16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16"/>
      <c r="E49" s="16"/>
      <c r="F49" s="16"/>
      <c r="G49" s="16"/>
      <c r="H49" s="16"/>
      <c r="I49" s="16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16"/>
      <c r="E50" s="16"/>
      <c r="F50" s="16"/>
      <c r="G50" s="16"/>
      <c r="H50" s="16"/>
      <c r="I50" s="16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16"/>
      <c r="E51" s="16"/>
      <c r="F51" s="16"/>
      <c r="G51" s="16"/>
      <c r="H51" s="16"/>
      <c r="I51" s="16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16"/>
      <c r="E52" s="16"/>
      <c r="F52" s="16"/>
      <c r="G52" s="16"/>
      <c r="H52" s="16"/>
      <c r="I52" s="16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3"/>
      <c r="D54" s="23"/>
      <c r="E54" s="1"/>
      <c r="H54" s="34" t="s">
        <v>19</v>
      </c>
      <c r="I54" s="34"/>
      <c r="J54" s="11">
        <f>COUNTIF(J9:J53,"&gt;=70")</f>
        <v>15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3"/>
      <c r="D55" s="23"/>
      <c r="E55" s="8"/>
      <c r="H55" s="35" t="s">
        <v>20</v>
      </c>
      <c r="I55" s="35"/>
      <c r="J55" s="12">
        <f>COUNTIF(J9:J53,"&lt;70")</f>
        <v>1</v>
      </c>
      <c r="K55" s="12">
        <f t="shared" ref="K55:Q55" si="5">COUNTIF(K9:K53,"&lt;70")</f>
        <v>16</v>
      </c>
      <c r="L55" s="12">
        <f t="shared" si="5"/>
        <v>16</v>
      </c>
      <c r="M55" s="12">
        <f t="shared" si="5"/>
        <v>16</v>
      </c>
      <c r="N55" s="12">
        <f t="shared" si="5"/>
        <v>16</v>
      </c>
      <c r="O55" s="12">
        <f t="shared" si="5"/>
        <v>16</v>
      </c>
      <c r="P55" s="12">
        <f t="shared" si="5"/>
        <v>16</v>
      </c>
      <c r="Q55" s="12">
        <f t="shared" si="5"/>
        <v>45</v>
      </c>
    </row>
    <row r="56" spans="2:17" x14ac:dyDescent="0.25">
      <c r="C56" s="23"/>
      <c r="D56" s="23"/>
      <c r="E56" s="23"/>
      <c r="H56" s="35" t="s">
        <v>21</v>
      </c>
      <c r="I56" s="35"/>
      <c r="J56" s="12">
        <f>COUNT(J9:J53)</f>
        <v>16</v>
      </c>
      <c r="K56" s="12">
        <f t="shared" ref="K56:Q56" si="6">COUNT(K9:K53)</f>
        <v>16</v>
      </c>
      <c r="L56" s="12">
        <f t="shared" si="6"/>
        <v>16</v>
      </c>
      <c r="M56" s="12">
        <f t="shared" si="6"/>
        <v>16</v>
      </c>
      <c r="N56" s="12">
        <f t="shared" si="6"/>
        <v>16</v>
      </c>
      <c r="O56" s="12">
        <f t="shared" si="6"/>
        <v>16</v>
      </c>
      <c r="P56" s="12">
        <f t="shared" si="6"/>
        <v>16</v>
      </c>
      <c r="Q56" s="12">
        <f t="shared" si="6"/>
        <v>45</v>
      </c>
    </row>
    <row r="57" spans="2:17" x14ac:dyDescent="0.25">
      <c r="C57" s="23"/>
      <c r="D57" s="23"/>
      <c r="E57" s="1"/>
      <c r="H57" s="27" t="s">
        <v>16</v>
      </c>
      <c r="I57" s="27"/>
      <c r="J57" s="13">
        <f>J54/J56</f>
        <v>0.9375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23"/>
      <c r="D58" s="23"/>
      <c r="E58" s="1"/>
      <c r="H58" s="27" t="s">
        <v>17</v>
      </c>
      <c r="I58" s="27"/>
      <c r="J58" s="13">
        <f>J55/J56</f>
        <v>6.25E-2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23"/>
      <c r="D59" s="23"/>
      <c r="E59" s="8"/>
    </row>
    <row r="60" spans="2:17" x14ac:dyDescent="0.25">
      <c r="C60" s="1"/>
      <c r="D60" s="1"/>
      <c r="E60" s="8"/>
    </row>
    <row r="61" spans="2:17" x14ac:dyDescent="0.25">
      <c r="J61" s="30"/>
      <c r="K61" s="30"/>
      <c r="L61" s="30"/>
      <c r="M61" s="30"/>
      <c r="N61" s="30"/>
      <c r="O61" s="30"/>
      <c r="P61" s="30"/>
    </row>
    <row r="62" spans="2:17" x14ac:dyDescent="0.25">
      <c r="J62" s="29" t="s">
        <v>18</v>
      </c>
      <c r="K62" s="29"/>
      <c r="L62" s="29"/>
      <c r="M62" s="29"/>
      <c r="N62" s="29"/>
      <c r="O62" s="29"/>
      <c r="P62" s="29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zoomScale="84" zoomScaleNormal="84" workbookViewId="0">
      <selection activeCell="D6" sqref="D6:G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17" t="s">
        <v>9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2"/>
      <c r="R2" s="2"/>
    </row>
    <row r="3" spans="2:18" x14ac:dyDescent="0.25">
      <c r="C3" s="22" t="s">
        <v>8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"/>
      <c r="R3" s="1"/>
    </row>
    <row r="4" spans="2:18" x14ac:dyDescent="0.25">
      <c r="C4" t="s">
        <v>0</v>
      </c>
      <c r="D4" s="24"/>
      <c r="E4" s="24"/>
      <c r="F4" s="24"/>
      <c r="G4" s="24"/>
      <c r="I4" t="s">
        <v>1</v>
      </c>
      <c r="J4" s="25"/>
      <c r="K4" s="25"/>
      <c r="M4" t="s">
        <v>2</v>
      </c>
      <c r="N4" s="26"/>
      <c r="O4" s="2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5"/>
      <c r="E6" s="25"/>
      <c r="F6" s="25"/>
      <c r="G6" s="25"/>
      <c r="I6" s="23" t="s">
        <v>22</v>
      </c>
      <c r="J6" s="23"/>
      <c r="K6" s="28"/>
      <c r="L6" s="28"/>
      <c r="M6" s="28"/>
      <c r="N6" s="28"/>
      <c r="O6" s="28"/>
      <c r="P6" s="2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1" t="s">
        <v>5</v>
      </c>
      <c r="E8" s="21"/>
      <c r="F8" s="21"/>
      <c r="G8" s="21"/>
      <c r="H8" s="21"/>
      <c r="I8" s="2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6"/>
      <c r="D9" s="16"/>
      <c r="E9" s="16"/>
      <c r="F9" s="16"/>
      <c r="G9" s="16"/>
      <c r="H9" s="16"/>
      <c r="I9" s="16"/>
      <c r="J9" s="4"/>
      <c r="K9" s="4">
        <v>0</v>
      </c>
      <c r="L9" s="4"/>
      <c r="M9" s="4"/>
      <c r="N9" s="4"/>
      <c r="O9" s="4"/>
      <c r="P9" s="4"/>
      <c r="Q9" s="10">
        <f>SUM(J9:P9)/7</f>
        <v>0</v>
      </c>
    </row>
    <row r="10" spans="2:18" x14ac:dyDescent="0.25">
      <c r="B10" s="6">
        <f>B9+1</f>
        <v>2</v>
      </c>
      <c r="C10" s="6"/>
      <c r="D10" s="16"/>
      <c r="E10" s="16"/>
      <c r="F10" s="16"/>
      <c r="G10" s="16"/>
      <c r="H10" s="16"/>
      <c r="I10" s="16"/>
      <c r="J10" s="4"/>
      <c r="K10" s="4">
        <v>0</v>
      </c>
      <c r="L10" s="4"/>
      <c r="M10" s="4"/>
      <c r="N10" s="4"/>
      <c r="O10" s="4"/>
      <c r="P10" s="4"/>
      <c r="Q10" s="10">
        <f t="shared" ref="Q10:Q48" si="0">SUM(J10:P10)/7</f>
        <v>0</v>
      </c>
    </row>
    <row r="11" spans="2:18" x14ac:dyDescent="0.25">
      <c r="B11" s="6">
        <f t="shared" ref="B11:B53" si="1">B10+1</f>
        <v>3</v>
      </c>
      <c r="C11" s="6"/>
      <c r="D11" s="16"/>
      <c r="E11" s="16"/>
      <c r="F11" s="16"/>
      <c r="G11" s="16"/>
      <c r="H11" s="16"/>
      <c r="I11" s="16"/>
      <c r="J11" s="4"/>
      <c r="K11" s="4">
        <v>0</v>
      </c>
      <c r="L11" s="4"/>
      <c r="M11" s="4"/>
      <c r="N11" s="4"/>
      <c r="O11" s="4"/>
      <c r="P11" s="4"/>
      <c r="Q11" s="10">
        <f t="shared" si="0"/>
        <v>0</v>
      </c>
    </row>
    <row r="12" spans="2:18" x14ac:dyDescent="0.25">
      <c r="B12" s="6">
        <f t="shared" si="1"/>
        <v>4</v>
      </c>
      <c r="C12" s="6"/>
      <c r="D12" s="16"/>
      <c r="E12" s="16"/>
      <c r="F12" s="16"/>
      <c r="G12" s="16"/>
      <c r="H12" s="16"/>
      <c r="I12" s="16"/>
      <c r="J12" s="4"/>
      <c r="K12" s="4">
        <v>0</v>
      </c>
      <c r="L12" s="4"/>
      <c r="M12" s="4"/>
      <c r="N12" s="4"/>
      <c r="O12" s="4"/>
      <c r="P12" s="4"/>
      <c r="Q12" s="10">
        <f t="shared" si="0"/>
        <v>0</v>
      </c>
    </row>
    <row r="13" spans="2:18" x14ac:dyDescent="0.25">
      <c r="B13" s="6">
        <f t="shared" si="1"/>
        <v>5</v>
      </c>
      <c r="C13" s="6"/>
      <c r="D13" s="16"/>
      <c r="E13" s="16"/>
      <c r="F13" s="16"/>
      <c r="G13" s="16"/>
      <c r="H13" s="16"/>
      <c r="I13" s="16"/>
      <c r="J13" s="4"/>
      <c r="K13" s="4">
        <v>0</v>
      </c>
      <c r="L13" s="4"/>
      <c r="M13" s="4"/>
      <c r="N13" s="4"/>
      <c r="O13" s="4"/>
      <c r="P13" s="4"/>
      <c r="Q13" s="10">
        <f t="shared" si="0"/>
        <v>0</v>
      </c>
    </row>
    <row r="14" spans="2:18" x14ac:dyDescent="0.25">
      <c r="B14" s="6">
        <f t="shared" si="1"/>
        <v>6</v>
      </c>
      <c r="C14" s="6"/>
      <c r="D14" s="16"/>
      <c r="E14" s="16"/>
      <c r="F14" s="16"/>
      <c r="G14" s="16"/>
      <c r="H14" s="16"/>
      <c r="I14" s="16"/>
      <c r="J14" s="4"/>
      <c r="K14" s="4">
        <v>0</v>
      </c>
      <c r="L14" s="4"/>
      <c r="M14" s="4"/>
      <c r="N14" s="4"/>
      <c r="O14" s="4"/>
      <c r="P14" s="4"/>
      <c r="Q14" s="10">
        <f t="shared" si="0"/>
        <v>0</v>
      </c>
    </row>
    <row r="15" spans="2:18" x14ac:dyDescent="0.25">
      <c r="B15" s="6">
        <f t="shared" si="1"/>
        <v>7</v>
      </c>
      <c r="C15" s="6"/>
      <c r="D15" s="16"/>
      <c r="E15" s="16"/>
      <c r="F15" s="16"/>
      <c r="G15" s="16"/>
      <c r="H15" s="16"/>
      <c r="I15" s="16"/>
      <c r="J15" s="4"/>
      <c r="K15" s="4">
        <v>0</v>
      </c>
      <c r="L15" s="4"/>
      <c r="M15" s="4"/>
      <c r="N15" s="4"/>
      <c r="O15" s="4"/>
      <c r="P15" s="4"/>
      <c r="Q15" s="10">
        <f t="shared" si="0"/>
        <v>0</v>
      </c>
    </row>
    <row r="16" spans="2:18" x14ac:dyDescent="0.25">
      <c r="B16" s="6">
        <f t="shared" si="1"/>
        <v>8</v>
      </c>
      <c r="C16" s="6"/>
      <c r="D16" s="16"/>
      <c r="E16" s="16"/>
      <c r="F16" s="16"/>
      <c r="G16" s="16"/>
      <c r="H16" s="16"/>
      <c r="I16" s="16"/>
      <c r="J16" s="4"/>
      <c r="K16" s="4">
        <v>0</v>
      </c>
      <c r="L16" s="4"/>
      <c r="M16" s="4"/>
      <c r="N16" s="4"/>
      <c r="O16" s="4"/>
      <c r="P16" s="4"/>
      <c r="Q16" s="10">
        <f t="shared" si="0"/>
        <v>0</v>
      </c>
    </row>
    <row r="17" spans="2:17" x14ac:dyDescent="0.25">
      <c r="B17" s="6">
        <f t="shared" si="1"/>
        <v>9</v>
      </c>
      <c r="C17" s="6"/>
      <c r="D17" s="16"/>
      <c r="E17" s="16"/>
      <c r="F17" s="16"/>
      <c r="G17" s="16"/>
      <c r="H17" s="16"/>
      <c r="I17" s="16"/>
      <c r="J17" s="4"/>
      <c r="K17" s="4">
        <v>0</v>
      </c>
      <c r="L17" s="4"/>
      <c r="M17" s="4"/>
      <c r="N17" s="4"/>
      <c r="O17" s="4"/>
      <c r="P17" s="4"/>
      <c r="Q17" s="10">
        <f t="shared" si="0"/>
        <v>0</v>
      </c>
    </row>
    <row r="18" spans="2:17" x14ac:dyDescent="0.25">
      <c r="B18" s="6">
        <f t="shared" si="1"/>
        <v>10</v>
      </c>
      <c r="C18" s="6"/>
      <c r="D18" s="16"/>
      <c r="E18" s="16"/>
      <c r="F18" s="16"/>
      <c r="G18" s="16"/>
      <c r="H18" s="16"/>
      <c r="I18" s="16"/>
      <c r="J18" s="4"/>
      <c r="K18" s="4">
        <v>0</v>
      </c>
      <c r="L18" s="4"/>
      <c r="M18" s="4"/>
      <c r="N18" s="4"/>
      <c r="O18" s="4"/>
      <c r="P18" s="4"/>
      <c r="Q18" s="10">
        <f t="shared" si="0"/>
        <v>0</v>
      </c>
    </row>
    <row r="19" spans="2:17" x14ac:dyDescent="0.25">
      <c r="B19" s="6">
        <f t="shared" si="1"/>
        <v>11</v>
      </c>
      <c r="C19" s="6"/>
      <c r="D19" s="16"/>
      <c r="E19" s="16"/>
      <c r="F19" s="16"/>
      <c r="G19" s="16"/>
      <c r="H19" s="16"/>
      <c r="I19" s="16"/>
      <c r="J19" s="4"/>
      <c r="K19" s="4">
        <v>0</v>
      </c>
      <c r="L19" s="4"/>
      <c r="M19" s="4"/>
      <c r="N19" s="4"/>
      <c r="O19" s="4"/>
      <c r="P19" s="4"/>
      <c r="Q19" s="10">
        <f t="shared" si="0"/>
        <v>0</v>
      </c>
    </row>
    <row r="20" spans="2:17" x14ac:dyDescent="0.25">
      <c r="B20" s="6">
        <f t="shared" si="1"/>
        <v>12</v>
      </c>
      <c r="C20" s="6"/>
      <c r="D20" s="16"/>
      <c r="E20" s="16"/>
      <c r="F20" s="16"/>
      <c r="G20" s="16"/>
      <c r="H20" s="16"/>
      <c r="I20" s="16"/>
      <c r="J20" s="4">
        <v>100</v>
      </c>
      <c r="K20" s="4">
        <v>0</v>
      </c>
      <c r="L20" s="4"/>
      <c r="M20" s="4"/>
      <c r="N20" s="4"/>
      <c r="O20" s="4"/>
      <c r="P20" s="4"/>
      <c r="Q20" s="10">
        <f t="shared" si="0"/>
        <v>14.285714285714286</v>
      </c>
    </row>
    <row r="21" spans="2:17" x14ac:dyDescent="0.25">
      <c r="B21" s="6">
        <f t="shared" si="1"/>
        <v>13</v>
      </c>
      <c r="C21" s="6"/>
      <c r="D21" s="16"/>
      <c r="E21" s="16"/>
      <c r="F21" s="16"/>
      <c r="G21" s="16"/>
      <c r="H21" s="16"/>
      <c r="I21" s="16"/>
      <c r="J21" s="4">
        <v>100</v>
      </c>
      <c r="K21" s="4">
        <v>0</v>
      </c>
      <c r="L21" s="4"/>
      <c r="M21" s="4"/>
      <c r="N21" s="4"/>
      <c r="O21" s="4"/>
      <c r="P21" s="4"/>
      <c r="Q21" s="10">
        <f t="shared" si="0"/>
        <v>14.285714285714286</v>
      </c>
    </row>
    <row r="22" spans="2:17" x14ac:dyDescent="0.25">
      <c r="B22" s="6">
        <f t="shared" si="1"/>
        <v>14</v>
      </c>
      <c r="C22" s="6"/>
      <c r="D22" s="16"/>
      <c r="E22" s="16"/>
      <c r="F22" s="16"/>
      <c r="G22" s="16"/>
      <c r="H22" s="16"/>
      <c r="I22" s="16"/>
      <c r="J22" s="4">
        <v>100</v>
      </c>
      <c r="K22" s="4">
        <v>0</v>
      </c>
      <c r="L22" s="4"/>
      <c r="M22" s="4"/>
      <c r="N22" s="4"/>
      <c r="O22" s="4"/>
      <c r="P22" s="4"/>
      <c r="Q22" s="10">
        <f t="shared" si="0"/>
        <v>14.285714285714286</v>
      </c>
    </row>
    <row r="23" spans="2:17" x14ac:dyDescent="0.25">
      <c r="B23" s="6">
        <f t="shared" si="1"/>
        <v>15</v>
      </c>
      <c r="C23" s="6"/>
      <c r="D23" s="16"/>
      <c r="E23" s="16"/>
      <c r="F23" s="16"/>
      <c r="G23" s="16"/>
      <c r="H23" s="16"/>
      <c r="I23" s="16"/>
      <c r="J23" s="4">
        <v>100</v>
      </c>
      <c r="K23" s="4">
        <v>0</v>
      </c>
      <c r="L23" s="4"/>
      <c r="M23" s="4"/>
      <c r="N23" s="4"/>
      <c r="O23" s="4"/>
      <c r="P23" s="4"/>
      <c r="Q23" s="10">
        <f t="shared" si="0"/>
        <v>14.285714285714286</v>
      </c>
    </row>
    <row r="24" spans="2:17" x14ac:dyDescent="0.25">
      <c r="B24" s="6">
        <f t="shared" si="1"/>
        <v>16</v>
      </c>
      <c r="C24" s="6"/>
      <c r="D24" s="16"/>
      <c r="E24" s="16"/>
      <c r="F24" s="16"/>
      <c r="G24" s="16"/>
      <c r="H24" s="16"/>
      <c r="I24" s="16"/>
      <c r="J24" s="4">
        <v>100</v>
      </c>
      <c r="K24" s="4">
        <v>0</v>
      </c>
      <c r="L24" s="4"/>
      <c r="M24" s="4"/>
      <c r="N24" s="4"/>
      <c r="O24" s="4"/>
      <c r="P24" s="4"/>
      <c r="Q24" s="10">
        <f t="shared" si="0"/>
        <v>14.285714285714286</v>
      </c>
    </row>
    <row r="25" spans="2:17" x14ac:dyDescent="0.25">
      <c r="B25" s="6">
        <f t="shared" si="1"/>
        <v>17</v>
      </c>
      <c r="C25" s="6"/>
      <c r="D25" s="16"/>
      <c r="E25" s="16"/>
      <c r="F25" s="16"/>
      <c r="G25" s="16"/>
      <c r="H25" s="16"/>
      <c r="I25" s="16"/>
      <c r="J25" s="4">
        <v>100</v>
      </c>
      <c r="K25" s="4">
        <v>0</v>
      </c>
      <c r="L25" s="4"/>
      <c r="M25" s="4"/>
      <c r="N25" s="4"/>
      <c r="O25" s="4"/>
      <c r="P25" s="4"/>
      <c r="Q25" s="10">
        <f t="shared" si="0"/>
        <v>14.285714285714286</v>
      </c>
    </row>
    <row r="26" spans="2:17" x14ac:dyDescent="0.25">
      <c r="B26" s="6">
        <f t="shared" si="1"/>
        <v>18</v>
      </c>
      <c r="C26" s="6"/>
      <c r="D26" s="16"/>
      <c r="E26" s="16"/>
      <c r="F26" s="16"/>
      <c r="G26" s="16"/>
      <c r="H26" s="16"/>
      <c r="I26" s="16"/>
      <c r="J26" s="4">
        <v>100</v>
      </c>
      <c r="K26" s="4">
        <v>0</v>
      </c>
      <c r="L26" s="4"/>
      <c r="M26" s="4"/>
      <c r="N26" s="4"/>
      <c r="O26" s="4"/>
      <c r="P26" s="4"/>
      <c r="Q26" s="10">
        <f t="shared" si="0"/>
        <v>14.285714285714286</v>
      </c>
    </row>
    <row r="27" spans="2:17" x14ac:dyDescent="0.25">
      <c r="B27" s="6">
        <f t="shared" si="1"/>
        <v>19</v>
      </c>
      <c r="C27" s="6"/>
      <c r="D27" s="16"/>
      <c r="E27" s="16"/>
      <c r="F27" s="16"/>
      <c r="G27" s="16"/>
      <c r="H27" s="16"/>
      <c r="I27" s="16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25">
      <c r="B28" s="6">
        <f t="shared" si="1"/>
        <v>20</v>
      </c>
      <c r="C28" s="6"/>
      <c r="D28" s="16"/>
      <c r="E28" s="16"/>
      <c r="F28" s="16"/>
      <c r="G28" s="16"/>
      <c r="H28" s="16"/>
      <c r="I28" s="16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25">
      <c r="B29" s="6">
        <f t="shared" si="1"/>
        <v>21</v>
      </c>
      <c r="C29" s="6"/>
      <c r="D29" s="16"/>
      <c r="E29" s="16"/>
      <c r="F29" s="16"/>
      <c r="G29" s="16"/>
      <c r="H29" s="16"/>
      <c r="I29" s="16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25">
      <c r="B30" s="6">
        <f t="shared" si="1"/>
        <v>22</v>
      </c>
      <c r="C30" s="6"/>
      <c r="D30" s="16"/>
      <c r="E30" s="16"/>
      <c r="F30" s="16"/>
      <c r="G30" s="16"/>
      <c r="H30" s="16"/>
      <c r="I30" s="16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25">
      <c r="B31" s="6">
        <f t="shared" si="1"/>
        <v>23</v>
      </c>
      <c r="C31" s="6"/>
      <c r="D31" s="16"/>
      <c r="E31" s="16"/>
      <c r="F31" s="16"/>
      <c r="G31" s="16"/>
      <c r="H31" s="16"/>
      <c r="I31" s="16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25">
      <c r="B32" s="6">
        <f t="shared" si="1"/>
        <v>24</v>
      </c>
      <c r="C32" s="6"/>
      <c r="D32" s="16"/>
      <c r="E32" s="16"/>
      <c r="F32" s="16"/>
      <c r="G32" s="16"/>
      <c r="H32" s="16"/>
      <c r="I32" s="16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25">
      <c r="B33" s="6">
        <f t="shared" si="1"/>
        <v>25</v>
      </c>
      <c r="C33" s="6"/>
      <c r="D33" s="16"/>
      <c r="E33" s="16"/>
      <c r="F33" s="16"/>
      <c r="G33" s="16"/>
      <c r="H33" s="16"/>
      <c r="I33" s="16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25">
      <c r="B34" s="6">
        <f t="shared" si="1"/>
        <v>26</v>
      </c>
      <c r="C34" s="6"/>
      <c r="D34" s="16"/>
      <c r="E34" s="16"/>
      <c r="F34" s="16"/>
      <c r="G34" s="16"/>
      <c r="H34" s="16"/>
      <c r="I34" s="16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25">
      <c r="B35" s="6">
        <f t="shared" si="1"/>
        <v>27</v>
      </c>
      <c r="C35" s="6"/>
      <c r="D35" s="16"/>
      <c r="E35" s="16"/>
      <c r="F35" s="16"/>
      <c r="G35" s="16"/>
      <c r="H35" s="16"/>
      <c r="I35" s="16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25">
      <c r="B36" s="6">
        <f t="shared" si="1"/>
        <v>28</v>
      </c>
      <c r="C36" s="6"/>
      <c r="D36" s="16"/>
      <c r="E36" s="16"/>
      <c r="F36" s="16"/>
      <c r="G36" s="16"/>
      <c r="H36" s="16"/>
      <c r="I36" s="16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25">
      <c r="B37" s="6">
        <f t="shared" si="1"/>
        <v>29</v>
      </c>
      <c r="C37" s="6"/>
      <c r="D37" s="16"/>
      <c r="E37" s="16"/>
      <c r="F37" s="16"/>
      <c r="G37" s="16"/>
      <c r="H37" s="16"/>
      <c r="I37" s="16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25">
      <c r="B38" s="6">
        <f t="shared" si="1"/>
        <v>30</v>
      </c>
      <c r="C38" s="6"/>
      <c r="D38" s="16"/>
      <c r="E38" s="16"/>
      <c r="F38" s="16"/>
      <c r="G38" s="16"/>
      <c r="H38" s="16"/>
      <c r="I38" s="16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25">
      <c r="B39" s="6">
        <f t="shared" si="1"/>
        <v>31</v>
      </c>
      <c r="C39" s="6"/>
      <c r="D39" s="16"/>
      <c r="E39" s="16"/>
      <c r="F39" s="16"/>
      <c r="G39" s="16"/>
      <c r="H39" s="16"/>
      <c r="I39" s="16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25">
      <c r="B40" s="6">
        <f t="shared" si="1"/>
        <v>32</v>
      </c>
      <c r="C40" s="6"/>
      <c r="D40" s="16"/>
      <c r="E40" s="16"/>
      <c r="F40" s="16"/>
      <c r="G40" s="16"/>
      <c r="H40" s="16"/>
      <c r="I40" s="16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25">
      <c r="B41" s="6">
        <f t="shared" si="1"/>
        <v>33</v>
      </c>
      <c r="C41" s="6"/>
      <c r="D41" s="16"/>
      <c r="E41" s="16"/>
      <c r="F41" s="16"/>
      <c r="G41" s="16"/>
      <c r="H41" s="16"/>
      <c r="I41" s="16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16"/>
      <c r="E42" s="16"/>
      <c r="F42" s="16"/>
      <c r="G42" s="16"/>
      <c r="H42" s="16"/>
      <c r="I42" s="16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16"/>
      <c r="E43" s="16"/>
      <c r="F43" s="16"/>
      <c r="G43" s="16"/>
      <c r="H43" s="16"/>
      <c r="I43" s="16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16"/>
      <c r="E44" s="16"/>
      <c r="F44" s="16"/>
      <c r="G44" s="16"/>
      <c r="H44" s="16"/>
      <c r="I44" s="16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16"/>
      <c r="E45" s="16"/>
      <c r="F45" s="16"/>
      <c r="G45" s="16"/>
      <c r="H45" s="16"/>
      <c r="I45" s="16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16"/>
      <c r="E46" s="16"/>
      <c r="F46" s="16"/>
      <c r="G46" s="16"/>
      <c r="H46" s="16"/>
      <c r="I46" s="16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16"/>
      <c r="E47" s="16"/>
      <c r="F47" s="16"/>
      <c r="G47" s="16"/>
      <c r="H47" s="16"/>
      <c r="I47" s="16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6"/>
      <c r="E48" s="16"/>
      <c r="F48" s="16"/>
      <c r="G48" s="16"/>
      <c r="H48" s="16"/>
      <c r="I48" s="16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16"/>
      <c r="E49" s="16"/>
      <c r="F49" s="16"/>
      <c r="G49" s="16"/>
      <c r="H49" s="16"/>
      <c r="I49" s="16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16"/>
      <c r="E50" s="16"/>
      <c r="F50" s="16"/>
      <c r="G50" s="16"/>
      <c r="H50" s="16"/>
      <c r="I50" s="16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16"/>
      <c r="E51" s="16"/>
      <c r="F51" s="16"/>
      <c r="G51" s="16"/>
      <c r="H51" s="16"/>
      <c r="I51" s="16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16"/>
      <c r="E52" s="16"/>
      <c r="F52" s="16"/>
      <c r="G52" s="16"/>
      <c r="H52" s="16"/>
      <c r="I52" s="16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3"/>
      <c r="D54" s="23"/>
      <c r="E54" s="1"/>
      <c r="H54" s="34" t="s">
        <v>19</v>
      </c>
      <c r="I54" s="34"/>
      <c r="J54" s="11">
        <f>COUNTIF(J9:J53,"&gt;=70")</f>
        <v>18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3"/>
      <c r="D55" s="23"/>
      <c r="E55" s="8"/>
      <c r="H55" s="35" t="s">
        <v>20</v>
      </c>
      <c r="I55" s="35"/>
      <c r="J55" s="12">
        <f>COUNTIF(J9:J53,"&lt;70")</f>
        <v>3</v>
      </c>
      <c r="K55" s="12">
        <f t="shared" ref="K55:Q55" si="5">COUNTIF(K9:K53,"&lt;70")</f>
        <v>18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25">
      <c r="C56" s="23"/>
      <c r="D56" s="23"/>
      <c r="E56" s="23"/>
      <c r="H56" s="35" t="s">
        <v>21</v>
      </c>
      <c r="I56" s="35"/>
      <c r="J56" s="12">
        <f>COUNT(J9:J53)</f>
        <v>21</v>
      </c>
      <c r="K56" s="12">
        <f t="shared" ref="K56:Q56" si="6">COUNT(K9:K53)</f>
        <v>18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25">
      <c r="C57" s="23"/>
      <c r="D57" s="23"/>
      <c r="E57" s="1"/>
      <c r="H57" s="27" t="s">
        <v>16</v>
      </c>
      <c r="I57" s="27"/>
      <c r="J57" s="13">
        <f>J54/J56</f>
        <v>0.8571428571428571</v>
      </c>
      <c r="K57" s="14">
        <f t="shared" ref="K57:Q57" si="7">K54/K56</f>
        <v>0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25">
      <c r="C58" s="23"/>
      <c r="D58" s="23"/>
      <c r="E58" s="1"/>
      <c r="H58" s="27" t="s">
        <v>17</v>
      </c>
      <c r="I58" s="27"/>
      <c r="J58" s="13">
        <f>J55/J56</f>
        <v>0.14285714285714285</v>
      </c>
      <c r="K58" s="13">
        <f t="shared" ref="K58:Q58" si="8">K55/K56</f>
        <v>1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25">
      <c r="C59" s="23"/>
      <c r="D59" s="23"/>
      <c r="E59" s="8"/>
    </row>
    <row r="60" spans="2:17" x14ac:dyDescent="0.25">
      <c r="C60" s="1"/>
      <c r="D60" s="1"/>
      <c r="E60" s="8"/>
    </row>
    <row r="61" spans="2:17" x14ac:dyDescent="0.25">
      <c r="J61" s="30"/>
      <c r="K61" s="30"/>
      <c r="L61" s="30"/>
      <c r="M61" s="30"/>
      <c r="N61" s="30"/>
      <c r="O61" s="30"/>
      <c r="P61" s="30"/>
    </row>
    <row r="62" spans="2:17" x14ac:dyDescent="0.25">
      <c r="J62" s="29" t="s">
        <v>18</v>
      </c>
      <c r="K62" s="29"/>
      <c r="L62" s="29"/>
      <c r="M62" s="29"/>
      <c r="N62" s="29"/>
      <c r="O62" s="29"/>
      <c r="P62" s="29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Pablo Promotor</cp:lastModifiedBy>
  <cp:lastPrinted>2023-03-21T15:13:53Z</cp:lastPrinted>
  <dcterms:created xsi:type="dcterms:W3CDTF">2023-03-14T19:16:59Z</dcterms:created>
  <dcterms:modified xsi:type="dcterms:W3CDTF">2023-03-24T14:45:56Z</dcterms:modified>
</cp:coreProperties>
</file>