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1 SEM 2023\"/>
    </mc:Choice>
  </mc:AlternateContent>
  <bookViews>
    <workbookView xWindow="0" yWindow="0" windowWidth="20490" windowHeight="7755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3" l="1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L58" i="6" s="1"/>
  <c r="K55" i="6"/>
  <c r="J55" i="6"/>
  <c r="P54" i="6"/>
  <c r="P57" i="6" s="1"/>
  <c r="O54" i="6"/>
  <c r="O57" i="6" s="1"/>
  <c r="N54" i="6"/>
  <c r="M54" i="6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K58" i="5" s="1"/>
  <c r="J55" i="5"/>
  <c r="P54" i="5"/>
  <c r="O54" i="5"/>
  <c r="O57" i="5" s="1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O54" i="4"/>
  <c r="N54" i="4"/>
  <c r="N57" i="4" s="1"/>
  <c r="M54" i="4"/>
  <c r="M57" i="4" s="1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I56" i="3"/>
  <c r="O55" i="3"/>
  <c r="N55" i="3"/>
  <c r="M55" i="3"/>
  <c r="L55" i="3"/>
  <c r="L58" i="3" s="1"/>
  <c r="K55" i="3"/>
  <c r="J55" i="3"/>
  <c r="I55" i="3"/>
  <c r="O54" i="3"/>
  <c r="O57" i="3" s="1"/>
  <c r="N54" i="3"/>
  <c r="M54" i="3"/>
  <c r="L54" i="3"/>
  <c r="L57" i="3" s="1"/>
  <c r="K54" i="3"/>
  <c r="K57" i="3" s="1"/>
  <c r="J54" i="3"/>
  <c r="I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6" i="3" l="1"/>
  <c r="I58" i="3"/>
  <c r="M58" i="3"/>
  <c r="I57" i="3"/>
  <c r="M57" i="3"/>
  <c r="J58" i="3"/>
  <c r="N58" i="3"/>
  <c r="J57" i="3"/>
  <c r="N57" i="3"/>
  <c r="K58" i="3"/>
  <c r="O58" i="3"/>
  <c r="O58" i="4"/>
  <c r="K57" i="4"/>
  <c r="O57" i="4"/>
  <c r="K58" i="4"/>
  <c r="L57" i="4"/>
  <c r="P57" i="4"/>
  <c r="Q56" i="4"/>
  <c r="N58" i="4"/>
  <c r="L58" i="4"/>
  <c r="P58" i="4"/>
  <c r="J57" i="5"/>
  <c r="P58" i="5"/>
  <c r="P57" i="5"/>
  <c r="M58" i="5"/>
  <c r="M57" i="5"/>
  <c r="J58" i="5"/>
  <c r="N58" i="5"/>
  <c r="L58" i="5"/>
  <c r="Q56" i="5"/>
  <c r="L57" i="5"/>
  <c r="K57" i="6"/>
  <c r="J58" i="6"/>
  <c r="M57" i="6"/>
  <c r="N58" i="6"/>
  <c r="J57" i="6"/>
  <c r="N57" i="6"/>
  <c r="K58" i="6"/>
  <c r="Q56" i="6"/>
  <c r="M58" i="6"/>
  <c r="O58" i="6"/>
  <c r="Q54" i="6"/>
  <c r="Q55" i="6"/>
  <c r="Q58" i="6" s="1"/>
  <c r="Q54" i="5"/>
  <c r="Q55" i="5"/>
  <c r="Q58" i="5" s="1"/>
  <c r="J58" i="4"/>
  <c r="Q54" i="4"/>
  <c r="Q55" i="4"/>
  <c r="P54" i="3"/>
  <c r="P57" i="3" s="1"/>
  <c r="P55" i="3"/>
  <c r="P58" i="3" s="1"/>
  <c r="I56" i="1"/>
  <c r="J56" i="1"/>
  <c r="K56" i="1"/>
  <c r="L56" i="1"/>
  <c r="M56" i="1"/>
  <c r="N56" i="1"/>
  <c r="H56" i="1"/>
  <c r="O53" i="1"/>
  <c r="I55" i="1"/>
  <c r="J55" i="1"/>
  <c r="K55" i="1"/>
  <c r="L55" i="1"/>
  <c r="M55" i="1"/>
  <c r="N55" i="1"/>
  <c r="I54" i="1"/>
  <c r="J54" i="1"/>
  <c r="K54" i="1"/>
  <c r="L54" i="1"/>
  <c r="M54" i="1"/>
  <c r="N54" i="1"/>
  <c r="H55" i="1"/>
  <c r="H54" i="1"/>
  <c r="Q57" i="4" l="1"/>
  <c r="Q58" i="4"/>
  <c r="Q57" i="5"/>
  <c r="Q57" i="6"/>
  <c r="O49" i="1"/>
  <c r="O50" i="1"/>
  <c r="O51" i="1"/>
  <c r="O52" i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10" i="1"/>
  <c r="O11" i="1"/>
  <c r="O12" i="1"/>
  <c r="O13" i="1"/>
  <c r="O14" i="1"/>
  <c r="O15" i="1"/>
  <c r="O16" i="1"/>
  <c r="O17" i="1"/>
  <c r="O18" i="1"/>
  <c r="O19" i="1"/>
  <c r="O20" i="1"/>
  <c r="O9" i="1"/>
  <c r="I58" i="1"/>
  <c r="J58" i="1"/>
  <c r="K58" i="1"/>
  <c r="L58" i="1"/>
  <c r="M58" i="1"/>
  <c r="N58" i="1"/>
  <c r="I57" i="1"/>
  <c r="J57" i="1"/>
  <c r="K57" i="1"/>
  <c r="L57" i="1"/>
  <c r="M57" i="1"/>
  <c r="N57" i="1"/>
  <c r="H58" i="1"/>
  <c r="H57" i="1"/>
  <c r="O56" i="1" l="1"/>
  <c r="O55" i="1"/>
  <c r="O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8" i="1" l="1"/>
  <c r="O57" i="1"/>
</calcChain>
</file>

<file path=xl/sharedStrings.xml><?xml version="1.0" encoding="utf-8"?>
<sst xmlns="http://schemas.openxmlformats.org/spreadsheetml/2006/main" count="693" uniqueCount="212">
  <si>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</si>
  <si>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</si>
  <si>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</si>
  <si>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</si>
  <si>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</si>
  <si>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</si>
  <si>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</si>
  <si>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</si>
  <si>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</si>
  <si>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</si>
  <si>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</si>
  <si>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</si>
  <si>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</si>
  <si>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</si>
  <si>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</si>
  <si>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</si>
  <si>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</si>
  <si>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</si>
  <si>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</si>
  <si>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</si>
  <si>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</si>
  <si>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</si>
  <si>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</si>
  <si>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</si>
  <si>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DISEÑO ORGANIZACIONAL</t>
  </si>
  <si>
    <t>ANTELE FONSECA YEIMI LISSETTE</t>
  </si>
  <si>
    <t>ANTEMATE MIXTEGA ZULEMA DENISSE</t>
  </si>
  <si>
    <t>BELLI BAXIN MARÌA ISABEL</t>
  </si>
  <si>
    <t>BUSTAMANTE CANCINO ESTEFANIA DE JESÙS</t>
  </si>
  <si>
    <t>CAGAL PUCHETA EYRA DEL CARMEN</t>
  </si>
  <si>
    <t>CAMPECHANO COTO HERIDANY</t>
  </si>
  <si>
    <t>CÀZARES ALARCÒN HEINI DROSCHER</t>
  </si>
  <si>
    <t>CESPEDES PELAYO MARIA DEL CARMEN</t>
  </si>
  <si>
    <t>CHAPOL USCANGA STHEPANY MONSERRATH</t>
  </si>
  <si>
    <t>CISNEROS DOMÌNGUEZ FRANCISCO</t>
  </si>
  <si>
    <t>FRAGOSO COBAXIN JOKEBED</t>
  </si>
  <si>
    <t>FRIAS LUCHO KARLA ISABEL</t>
  </si>
  <si>
    <t>GONZALEZ SEGURA JAZMÌN</t>
  </si>
  <si>
    <t>GRACIA MARTINEZ FRANCISCO JAVIER</t>
  </si>
  <si>
    <t>HERNANDEZ TENORIO BRYAN RAMSES</t>
  </si>
  <si>
    <t>LOPEZ ESCRIBANO IVETT OBDULIA</t>
  </si>
  <si>
    <t>LUCHO COTO DIANA DENISSE</t>
  </si>
  <si>
    <t>LUNA LUGO YOSELIN</t>
  </si>
  <si>
    <t>MARTINEZ CHAGALA FLOR DEL CARMEN</t>
  </si>
  <si>
    <t>MARTINEZ XALA PAULINA</t>
  </si>
  <si>
    <t>MÈNDEZ TÈLLEZ EVELYN YOZULI</t>
  </si>
  <si>
    <t>MOTO HERNÀNDEZ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</si>
  <si>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</si>
  <si>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</si>
  <si>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</si>
  <si>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</si>
  <si>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</si>
  <si>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</si>
  <si>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</si>
  <si>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</si>
  <si>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TOTO MUÑOZ YOKONO</t>
  </si>
  <si>
    <t>VILLA CHAGALA INGRID JOSELIN</t>
  </si>
  <si>
    <t>XALA ANDRADE HEIDI</t>
  </si>
  <si>
    <t>201U0184</t>
  </si>
  <si>
    <t>201U0185</t>
  </si>
  <si>
    <t>201U0186</t>
  </si>
  <si>
    <t>201U0187</t>
  </si>
  <si>
    <t>201U0188</t>
  </si>
  <si>
    <t>201U0412</t>
  </si>
  <si>
    <t>201U0189</t>
  </si>
  <si>
    <t>201U0190</t>
  </si>
  <si>
    <t>201U0191</t>
  </si>
  <si>
    <t>201U0193</t>
  </si>
  <si>
    <t>201U0196</t>
  </si>
  <si>
    <t>201U0445</t>
  </si>
  <si>
    <t>201U0390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</si>
  <si>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</si>
  <si>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</si>
  <si>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</si>
  <si>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</si>
  <si>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</si>
  <si>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</si>
  <si>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</si>
  <si>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</si>
  <si>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</si>
  <si>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</si>
  <si>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</si>
  <si>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</si>
  <si>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201U0214</t>
  </si>
  <si>
    <t>201U0215</t>
  </si>
  <si>
    <t>201U0417</t>
  </si>
  <si>
    <t>201U0216</t>
  </si>
  <si>
    <t>201U0217</t>
  </si>
  <si>
    <t>181U0400</t>
  </si>
  <si>
    <t>201U0218</t>
  </si>
  <si>
    <t>201U0220</t>
  </si>
  <si>
    <t>605-A</t>
  </si>
  <si>
    <t>MC. EDITH FONSECA GUZMAN</t>
  </si>
  <si>
    <t>FEBRERO-JULIO 2023</t>
  </si>
  <si>
    <t>EL EMPRENDEDOR Y LA INNOVACIÓN</t>
  </si>
  <si>
    <t>607-A</t>
  </si>
  <si>
    <t>MCA EDITH FONSECA GUZMAN</t>
  </si>
  <si>
    <t>FEBRERO - JULIO 2023</t>
  </si>
  <si>
    <t>MERCADOTECNIA</t>
  </si>
  <si>
    <t>507-A</t>
  </si>
  <si>
    <t>GOMEZ CARRASCO ZAHIRA JANETH</t>
  </si>
  <si>
    <t>LUNA LUGO JONATAN DE JESUS</t>
  </si>
  <si>
    <t>MIL XOLO HEYDI</t>
  </si>
  <si>
    <t>OCHOA TOTO ROSA</t>
  </si>
  <si>
    <t>ORTEGA SANCHEZ PAUL DE JESUS</t>
  </si>
  <si>
    <t>PRADO CASTRO SUGEY DEL CARMEN</t>
  </si>
  <si>
    <t>VALENTIN AVILA CARLOS RONALDO</t>
  </si>
  <si>
    <t>VERGARA MOTALVO FATIMA MONSERRAT</t>
  </si>
  <si>
    <t>211U0329</t>
  </si>
  <si>
    <t>211U0334</t>
  </si>
  <si>
    <t>211U0342</t>
  </si>
  <si>
    <t>211U0066</t>
  </si>
  <si>
    <t>211U0346</t>
  </si>
  <si>
    <t>211U0020</t>
  </si>
  <si>
    <t>211U0360</t>
  </si>
  <si>
    <t>211U0361</t>
  </si>
  <si>
    <t>MCA. EDITH FONSECA GUZMAN</t>
  </si>
  <si>
    <t xml:space="preserve"> ABURTO MENDOZA LUIS ANTONIO</t>
  </si>
  <si>
    <t>171U0258</t>
  </si>
  <si>
    <t xml:space="preserve"> BAXIN CHIGO AARON</t>
  </si>
  <si>
    <t xml:space="preserve"> 191U0323</t>
  </si>
  <si>
    <t xml:space="preserve"> 181U0340</t>
  </si>
  <si>
    <t xml:space="preserve"> 191U0335</t>
  </si>
  <si>
    <t xml:space="preserve">  CHONTAL ACUA LIZBETH</t>
  </si>
  <si>
    <t xml:space="preserve"> 191U0333</t>
  </si>
  <si>
    <t xml:space="preserve"> COPETE CATEMAXCA MARIA DE LAS NIEVES</t>
  </si>
  <si>
    <t xml:space="preserve"> 191U0334</t>
  </si>
  <si>
    <t xml:space="preserve">  FISCAL GONZALEZ VANIA ZULEICA</t>
  </si>
  <si>
    <t xml:space="preserve"> 191U0342</t>
  </si>
  <si>
    <t xml:space="preserve">  GALLARDO POLITO MARIA DE JESUS</t>
  </si>
  <si>
    <t>191U0343</t>
  </si>
  <si>
    <t xml:space="preserve"> LIRA LUCHO OTNIEL</t>
  </si>
  <si>
    <t xml:space="preserve">  191U0347</t>
  </si>
  <si>
    <t xml:space="preserve"> MARTINEZ RODRIGUEZ CITLALI GISEL</t>
  </si>
  <si>
    <t xml:space="preserve">  191U0351</t>
  </si>
  <si>
    <t xml:space="preserve">  MARTINEZ SEBA SINAI ALEJANDRA</t>
  </si>
  <si>
    <t xml:space="preserve"> 191U0352</t>
  </si>
  <si>
    <t xml:space="preserve">  MOLINA GOMEZ CLAUDIA JASLINNE</t>
  </si>
  <si>
    <t xml:space="preserve"> 191U0358</t>
  </si>
  <si>
    <t xml:space="preserve">  MOZO MEMECHE FABIAN</t>
  </si>
  <si>
    <t>191U0359</t>
  </si>
  <si>
    <t xml:space="preserve">  OBIL PUCHETA MARIA GUADALUPE</t>
  </si>
  <si>
    <t xml:space="preserve"> 191U0361</t>
  </si>
  <si>
    <t xml:space="preserve"> PEREZ AMBROSIO FRANCISCO ALEXZANDER</t>
  </si>
  <si>
    <t xml:space="preserve"> 191U0367</t>
  </si>
  <si>
    <t xml:space="preserve">  PEREZ CHONTAL LESLIE ODED</t>
  </si>
  <si>
    <t>191U0368</t>
  </si>
  <si>
    <t xml:space="preserve">  PUCHETA VELASCO MARIA DE LA PAZ</t>
  </si>
  <si>
    <t>191U0370</t>
  </si>
  <si>
    <t xml:space="preserve">  QUINTO LUA LUIS FERNANDO</t>
  </si>
  <si>
    <t>191U0372</t>
  </si>
  <si>
    <t xml:space="preserve"> REYES CHAPOL LUIS OZIEL</t>
  </si>
  <si>
    <t xml:space="preserve"> 191U0373</t>
  </si>
  <si>
    <t xml:space="preserve"> 191U0376</t>
  </si>
  <si>
    <t>SANTIAGO LOPEZ IARA</t>
  </si>
  <si>
    <t xml:space="preserve">  TORRES DE LA O JOSE DE JESUS</t>
  </si>
  <si>
    <t>191U0380</t>
  </si>
  <si>
    <t xml:space="preserve"> TOTO MUÑOZ YOKONO</t>
  </si>
  <si>
    <t>CORDOVA MUÑOZ SHEILA ALEJANDRA</t>
  </si>
  <si>
    <t>ALFONSO BAXIN DARI GUADALUPE</t>
  </si>
  <si>
    <t>MERCADOTECNIA ESTRATEGICA Y COMERCIALIZACIÓN</t>
  </si>
  <si>
    <t>807-B</t>
  </si>
  <si>
    <t>HABILIDADES DIRECTIVAS II</t>
  </si>
  <si>
    <t>407-A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</si>
  <si>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</si>
  <si>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</si>
  <si>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</si>
  <si>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</si>
  <si>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</si>
  <si>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</si>
  <si>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</si>
  <si>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GUZMAN MATACAPAN JOANA JATHSURY</t>
  </si>
  <si>
    <t>IXTEPAN CAPI BRAYAN DE JESUS</t>
  </si>
  <si>
    <t>MARCIAL CAMPECHANO MARLEN</t>
  </si>
  <si>
    <t>MARTINEZ GARCIA ANTONI YAEL</t>
  </si>
  <si>
    <t>MARTINEZ AZAMAR LINDSAY ATZIRY</t>
  </si>
  <si>
    <t>MOTO VAZQUEZ ALEX</t>
  </si>
  <si>
    <t>NAVARRETE RAMIREZ HUGO ANTONIO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</si>
  <si>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</si>
  <si>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</si>
  <si>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</si>
  <si>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</si>
  <si>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</si>
  <si>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</si>
  <si>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</si>
  <si>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VERGARA MONTALVO FATIMA MONSERRAT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</si>
  <si>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</si>
  <si>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</si>
  <si>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</si>
  <si>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</si>
  <si>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</si>
  <si>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</si>
  <si>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</si>
  <si>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</si>
  <si>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</si>
  <si>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</si>
  <si>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</si>
  <si>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</si>
  <si>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211u0339</t>
  </si>
  <si>
    <t>211u0340</t>
  </si>
  <si>
    <t>211u0816</t>
  </si>
  <si>
    <t>211u0344</t>
  </si>
  <si>
    <t>211u0346</t>
  </si>
  <si>
    <t>211u0347</t>
  </si>
  <si>
    <t>211u0350</t>
  </si>
  <si>
    <t>211u0351</t>
  </si>
  <si>
    <t>211u0353</t>
  </si>
  <si>
    <t>211u0355</t>
  </si>
  <si>
    <t>211u0356</t>
  </si>
  <si>
    <t>211u0358</t>
  </si>
  <si>
    <t>211u0360</t>
  </si>
  <si>
    <t>211u0361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</si>
</sst>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24" zoomScale="84" zoomScaleNormal="84" workbookViewId="0">
      <selection activeCell="H36" sqref="H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7.140625" customWidth="1"/>
    <col min="9" max="10" width="5.710937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16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2"/>
      <c r="P2" s="2"/>
    </row>
    <row r="3" spans="2:16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"/>
      <c r="P3" s="1"/>
    </row>
    <row r="4" spans="2:16" x14ac:dyDescent="0.25">
      <c r="C4" t="s">
        <v>0</v>
      </c>
      <c r="D4" s="57" t="s">
        <v>162</v>
      </c>
      <c r="E4" s="57"/>
      <c r="F4" s="57"/>
      <c r="G4" s="57"/>
      <c r="H4" s="50" t="s">
        <v>163</v>
      </c>
      <c r="I4" s="50"/>
      <c r="K4" t="s">
        <v>2</v>
      </c>
      <c r="L4" s="51">
        <v>45007</v>
      </c>
      <c r="M4" s="51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50" t="s">
        <v>97</v>
      </c>
      <c r="E6" s="50"/>
      <c r="F6" s="50"/>
      <c r="G6" s="50"/>
      <c r="H6" s="29"/>
      <c r="I6" s="54" t="s">
        <v>116</v>
      </c>
      <c r="J6" s="54"/>
      <c r="K6" s="54"/>
      <c r="L6" s="54"/>
      <c r="M6" s="54"/>
      <c r="N6" s="54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52" t="s">
        <v>5</v>
      </c>
      <c r="E8" s="52"/>
      <c r="F8" s="52"/>
      <c r="G8" s="52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13" t="s">
        <v>23</v>
      </c>
    </row>
    <row r="9" spans="2:16" x14ac:dyDescent="0.25">
      <c r="B9" s="7">
        <v>1</v>
      </c>
      <c r="C9" s="38" t="s">
        <v>186</v>
      </c>
      <c r="D9" s="39" t="s">
        <v>164</v>
      </c>
      <c r="E9" s="39"/>
      <c r="F9" s="39"/>
      <c r="G9" s="39"/>
      <c r="H9" s="4">
        <v>100</v>
      </c>
      <c r="I9" s="4"/>
      <c r="J9" s="5"/>
      <c r="K9" s="5"/>
      <c r="L9" s="5"/>
      <c r="M9" s="5"/>
      <c r="N9" s="5"/>
      <c r="O9" s="14">
        <f>SUM(H9:N9)/7</f>
        <v>14.285714285714286</v>
      </c>
    </row>
    <row r="10" spans="2:16" x14ac:dyDescent="0.25">
      <c r="B10" s="7">
        <f>B9+1</f>
        <v>2</v>
      </c>
      <c r="C10" s="38" t="s">
        <v>187</v>
      </c>
      <c r="D10" s="39" t="s">
        <v>165</v>
      </c>
      <c r="E10" s="39"/>
      <c r="F10" s="39"/>
      <c r="G10" s="39"/>
      <c r="H10" s="4">
        <v>96</v>
      </c>
      <c r="I10" s="5"/>
      <c r="J10" s="5"/>
      <c r="K10" s="5"/>
      <c r="L10" s="5"/>
      <c r="M10" s="5"/>
      <c r="N10" s="5"/>
      <c r="O10" s="14">
        <f t="shared" ref="O10:O48" si="0">SUM(H10:N10)/7</f>
        <v>13.714285714285714</v>
      </c>
    </row>
    <row r="11" spans="2:16" x14ac:dyDescent="0.25">
      <c r="B11" s="7">
        <f t="shared" ref="B11:B53" si="1">B10+1</f>
        <v>3</v>
      </c>
      <c r="C11" s="38" t="s">
        <v>188</v>
      </c>
      <c r="D11" s="39" t="s">
        <v>166</v>
      </c>
      <c r="E11" s="39"/>
      <c r="F11" s="39"/>
      <c r="G11" s="39"/>
      <c r="H11" s="4">
        <v>100</v>
      </c>
      <c r="I11" s="5"/>
      <c r="J11" s="5"/>
      <c r="K11" s="5"/>
      <c r="L11" s="5"/>
      <c r="M11" s="5"/>
      <c r="N11" s="5"/>
      <c r="O11" s="14">
        <f t="shared" si="0"/>
        <v>14.285714285714286</v>
      </c>
    </row>
    <row r="12" spans="2:16" x14ac:dyDescent="0.25">
      <c r="B12" s="7">
        <f t="shared" si="1"/>
        <v>4</v>
      </c>
      <c r="C12" s="38" t="s">
        <v>189</v>
      </c>
      <c r="D12" s="40" t="s">
        <v>167</v>
      </c>
      <c r="E12" s="40"/>
      <c r="F12" s="40"/>
      <c r="G12" s="40"/>
      <c r="H12" s="4">
        <v>100</v>
      </c>
      <c r="I12" s="5"/>
      <c r="J12" s="5"/>
      <c r="K12" s="5"/>
      <c r="L12" s="5"/>
      <c r="M12" s="5"/>
      <c r="N12" s="5"/>
      <c r="O12" s="14">
        <f t="shared" si="0"/>
        <v>14.285714285714286</v>
      </c>
    </row>
    <row r="13" spans="2:16" x14ac:dyDescent="0.25">
      <c r="B13" s="7">
        <f t="shared" si="1"/>
        <v>5</v>
      </c>
      <c r="C13" s="38" t="s">
        <v>190</v>
      </c>
      <c r="D13" s="42" t="s">
        <v>168</v>
      </c>
      <c r="E13" s="43"/>
      <c r="F13" s="43"/>
      <c r="G13" s="44"/>
      <c r="H13" s="4">
        <v>100</v>
      </c>
      <c r="I13" s="5"/>
      <c r="J13" s="5"/>
      <c r="K13" s="5"/>
      <c r="L13" s="5"/>
      <c r="M13" s="5"/>
      <c r="N13" s="5"/>
      <c r="O13" s="14">
        <f t="shared" si="0"/>
        <v>14.285714285714286</v>
      </c>
    </row>
    <row r="14" spans="2:16" x14ac:dyDescent="0.25">
      <c r="B14" s="7">
        <f t="shared" si="1"/>
        <v>6</v>
      </c>
      <c r="C14" s="38" t="s">
        <v>191</v>
      </c>
      <c r="D14" s="40" t="s">
        <v>169</v>
      </c>
      <c r="E14" s="40"/>
      <c r="F14" s="40"/>
      <c r="G14" s="40"/>
      <c r="H14" s="4">
        <v>96</v>
      </c>
      <c r="I14" s="5"/>
      <c r="J14" s="5"/>
      <c r="K14" s="5"/>
      <c r="L14" s="5"/>
      <c r="M14" s="5"/>
      <c r="N14" s="5"/>
      <c r="O14" s="14">
        <f t="shared" si="0"/>
        <v>13.714285714285714</v>
      </c>
    </row>
    <row r="15" spans="2:16" x14ac:dyDescent="0.25">
      <c r="B15" s="7">
        <f t="shared" si="1"/>
        <v>7</v>
      </c>
      <c r="C15" s="38" t="s">
        <v>192</v>
      </c>
      <c r="D15" s="42" t="s">
        <v>170</v>
      </c>
      <c r="E15" s="43"/>
      <c r="F15" s="43"/>
      <c r="G15" s="44"/>
      <c r="H15" s="4">
        <v>96</v>
      </c>
      <c r="I15" s="5"/>
      <c r="J15" s="5"/>
      <c r="K15" s="5"/>
      <c r="L15" s="5"/>
      <c r="M15" s="5"/>
      <c r="N15" s="5"/>
      <c r="O15" s="14">
        <f t="shared" si="0"/>
        <v>13.714285714285714</v>
      </c>
    </row>
    <row r="16" spans="2:16" x14ac:dyDescent="0.25">
      <c r="B16" s="7">
        <f t="shared" si="1"/>
        <v>8</v>
      </c>
      <c r="C16" s="38" t="s">
        <v>193</v>
      </c>
      <c r="D16" s="40" t="s">
        <v>100</v>
      </c>
      <c r="E16" s="40"/>
      <c r="F16" s="40"/>
      <c r="G16" s="40"/>
      <c r="H16" s="4">
        <v>80</v>
      </c>
      <c r="I16" s="5"/>
      <c r="J16" s="5"/>
      <c r="K16" s="5"/>
      <c r="L16" s="5"/>
      <c r="M16" s="5"/>
      <c r="N16" s="5"/>
      <c r="O16" s="14">
        <f t="shared" si="0"/>
        <v>11.428571428571429</v>
      </c>
    </row>
    <row r="17" spans="2:22" x14ac:dyDescent="0.25">
      <c r="B17" s="7">
        <f t="shared" si="1"/>
        <v>9</v>
      </c>
      <c r="C17" s="38" t="s">
        <v>194</v>
      </c>
      <c r="D17" s="40" t="s">
        <v>171</v>
      </c>
      <c r="E17" s="40"/>
      <c r="F17" s="40"/>
      <c r="G17" s="40"/>
      <c r="H17" s="4">
        <v>100</v>
      </c>
      <c r="I17" s="5"/>
      <c r="J17" s="5"/>
      <c r="K17" s="5"/>
      <c r="L17" s="5"/>
      <c r="M17" s="5"/>
      <c r="N17" s="5"/>
      <c r="O17" s="14">
        <f t="shared" si="0"/>
        <v>14.285714285714286</v>
      </c>
    </row>
    <row r="18" spans="2:22" x14ac:dyDescent="0.25">
      <c r="B18" s="7">
        <f t="shared" si="1"/>
        <v>10</v>
      </c>
      <c r="C18" s="38" t="s">
        <v>195</v>
      </c>
      <c r="D18" s="40" t="s">
        <v>172</v>
      </c>
      <c r="E18" s="40"/>
      <c r="F18" s="40"/>
      <c r="G18" s="40"/>
      <c r="H18" s="4">
        <v>100</v>
      </c>
      <c r="I18" s="5"/>
      <c r="J18" s="5"/>
      <c r="K18" s="5"/>
      <c r="L18" s="5"/>
      <c r="M18" s="5"/>
      <c r="N18" s="5"/>
      <c r="O18" s="14">
        <f t="shared" si="0"/>
        <v>14.285714285714286</v>
      </c>
    </row>
    <row r="19" spans="2:22" x14ac:dyDescent="0.25">
      <c r="B19" s="7">
        <f t="shared" si="1"/>
        <v>11</v>
      </c>
      <c r="C19" s="38" t="s">
        <v>196</v>
      </c>
      <c r="D19" s="40" t="s">
        <v>101</v>
      </c>
      <c r="E19" s="40"/>
      <c r="F19" s="40"/>
      <c r="G19" s="40"/>
      <c r="H19" s="4">
        <v>92</v>
      </c>
      <c r="I19" s="5"/>
      <c r="J19" s="5"/>
      <c r="K19" s="5"/>
      <c r="L19" s="5"/>
      <c r="M19" s="5"/>
      <c r="N19" s="5"/>
      <c r="O19" s="14">
        <f t="shared" si="0"/>
        <v>13.142857142857142</v>
      </c>
    </row>
    <row r="20" spans="2:22" x14ac:dyDescent="0.25">
      <c r="B20" s="7">
        <f t="shared" si="1"/>
        <v>12</v>
      </c>
      <c r="C20" s="38" t="s">
        <v>197</v>
      </c>
      <c r="D20" s="40" t="s">
        <v>173</v>
      </c>
      <c r="E20" s="40"/>
      <c r="F20" s="40"/>
      <c r="G20" s="40"/>
      <c r="H20" s="4">
        <v>100</v>
      </c>
      <c r="I20" s="5"/>
      <c r="J20" s="5"/>
      <c r="K20" s="5"/>
      <c r="L20" s="5"/>
      <c r="M20" s="5"/>
      <c r="N20" s="5"/>
      <c r="O20" s="14">
        <f t="shared" si="0"/>
        <v>14.285714285714286</v>
      </c>
    </row>
    <row r="21" spans="2:22" x14ac:dyDescent="0.25">
      <c r="B21" s="7">
        <f t="shared" si="1"/>
        <v>13</v>
      </c>
      <c r="C21" s="38" t="s">
        <v>198</v>
      </c>
      <c r="D21" s="40" t="s">
        <v>175</v>
      </c>
      <c r="E21" s="40"/>
      <c r="F21" s="40"/>
      <c r="H21" s="4">
        <v>96</v>
      </c>
      <c r="I21" s="5"/>
      <c r="J21" s="5"/>
      <c r="K21" s="5"/>
      <c r="L21" s="5"/>
      <c r="M21" s="5"/>
      <c r="N21" s="5"/>
      <c r="O21" s="14">
        <f t="shared" si="0"/>
        <v>13.714285714285714</v>
      </c>
    </row>
    <row r="22" spans="2:22" x14ac:dyDescent="0.25">
      <c r="B22" s="7">
        <f t="shared" si="1"/>
        <v>14</v>
      </c>
      <c r="C22" s="38" t="s">
        <v>199</v>
      </c>
      <c r="D22" s="40" t="s">
        <v>174</v>
      </c>
      <c r="E22" s="40"/>
      <c r="F22" s="40"/>
      <c r="G22" s="40"/>
      <c r="H22" s="4">
        <v>88</v>
      </c>
      <c r="I22" s="5"/>
      <c r="J22" s="5"/>
      <c r="K22" s="5"/>
      <c r="L22" s="5"/>
      <c r="M22" s="5"/>
      <c r="N22" s="5"/>
      <c r="O22" s="14">
        <f t="shared" si="0"/>
        <v>12.571428571428571</v>
      </c>
      <c r="S22" s="12"/>
      <c r="T22" s="12"/>
      <c r="U22" s="12"/>
      <c r="V22" s="12"/>
    </row>
    <row r="23" spans="2:22" x14ac:dyDescent="0.25">
      <c r="B23" s="7">
        <f t="shared" si="1"/>
        <v>15</v>
      </c>
      <c r="C23" s="38" t="s">
        <v>200</v>
      </c>
      <c r="D23" s="42" t="s">
        <v>176</v>
      </c>
      <c r="E23" s="43"/>
      <c r="F23" s="43"/>
      <c r="G23" s="44"/>
      <c r="H23" s="4">
        <v>100</v>
      </c>
      <c r="I23" s="5"/>
      <c r="J23" s="5"/>
      <c r="K23" s="5"/>
      <c r="L23" s="5"/>
      <c r="M23" s="5"/>
      <c r="N23" s="5"/>
      <c r="O23" s="14">
        <f t="shared" si="0"/>
        <v>14.285714285714286</v>
      </c>
      <c r="S23" s="41"/>
      <c r="T23" s="41"/>
      <c r="U23" s="41"/>
      <c r="V23" s="41"/>
    </row>
    <row r="24" spans="2:22" x14ac:dyDescent="0.25">
      <c r="B24" s="7">
        <f t="shared" si="1"/>
        <v>16</v>
      </c>
      <c r="C24" s="38" t="s">
        <v>201</v>
      </c>
      <c r="D24" s="40" t="s">
        <v>177</v>
      </c>
      <c r="E24" s="40"/>
      <c r="F24" s="40"/>
      <c r="G24" s="40"/>
      <c r="H24" s="4">
        <v>92</v>
      </c>
      <c r="I24" s="5"/>
      <c r="J24" s="5"/>
      <c r="K24" s="5"/>
      <c r="L24" s="5"/>
      <c r="M24" s="5"/>
      <c r="N24" s="5"/>
      <c r="O24" s="14">
        <f t="shared" si="0"/>
        <v>13.142857142857142</v>
      </c>
    </row>
    <row r="25" spans="2:22" x14ac:dyDescent="0.25">
      <c r="B25" s="7">
        <f t="shared" si="1"/>
        <v>17</v>
      </c>
      <c r="C25" s="38" t="s">
        <v>202</v>
      </c>
      <c r="D25" s="40" t="s">
        <v>104</v>
      </c>
      <c r="E25" s="40"/>
      <c r="F25" s="40"/>
      <c r="G25" s="40"/>
      <c r="H25" s="4">
        <v>92</v>
      </c>
      <c r="I25" s="5"/>
      <c r="J25" s="5"/>
      <c r="K25" s="5"/>
      <c r="L25" s="5"/>
      <c r="M25" s="5"/>
      <c r="N25" s="5"/>
      <c r="O25" s="14">
        <f t="shared" si="0"/>
        <v>13.142857142857142</v>
      </c>
    </row>
    <row r="26" spans="2:22" x14ac:dyDescent="0.25">
      <c r="B26" s="7">
        <f t="shared" si="1"/>
        <v>18</v>
      </c>
      <c r="C26" s="38" t="s">
        <v>203</v>
      </c>
      <c r="D26" s="40" t="s">
        <v>178</v>
      </c>
      <c r="E26" s="40"/>
      <c r="F26" s="40"/>
      <c r="G26" s="40"/>
      <c r="H26" s="4">
        <v>92</v>
      </c>
      <c r="I26" s="5"/>
      <c r="J26" s="5"/>
      <c r="K26" s="5"/>
      <c r="L26" s="5"/>
      <c r="M26" s="5"/>
      <c r="N26" s="5"/>
      <c r="O26" s="14">
        <f t="shared" si="0"/>
        <v>13.142857142857142</v>
      </c>
    </row>
    <row r="27" spans="2:22" x14ac:dyDescent="0.25">
      <c r="B27" s="7">
        <f t="shared" si="1"/>
        <v>19</v>
      </c>
      <c r="C27" s="38" t="s">
        <v>204</v>
      </c>
      <c r="D27" s="42" t="s">
        <v>179</v>
      </c>
      <c r="E27" s="43"/>
      <c r="F27" s="43"/>
      <c r="G27" s="44"/>
      <c r="H27" s="19">
        <v>80</v>
      </c>
      <c r="I27" s="4"/>
      <c r="J27" s="4"/>
      <c r="K27" s="4"/>
      <c r="L27" s="4"/>
      <c r="M27" s="4"/>
      <c r="N27" s="4"/>
      <c r="O27" s="14">
        <f t="shared" si="0"/>
        <v>11.428571428571429</v>
      </c>
    </row>
    <row r="28" spans="2:22" x14ac:dyDescent="0.25">
      <c r="B28" s="7">
        <f t="shared" si="1"/>
        <v>20</v>
      </c>
      <c r="C28" s="38" t="s">
        <v>205</v>
      </c>
      <c r="D28" s="39" t="s">
        <v>180</v>
      </c>
      <c r="E28" s="39"/>
      <c r="F28" s="39"/>
      <c r="G28" s="39"/>
      <c r="H28" s="19">
        <v>92</v>
      </c>
      <c r="I28" s="4"/>
      <c r="J28" s="4"/>
      <c r="K28" s="4"/>
      <c r="L28" s="4"/>
      <c r="M28" s="4"/>
      <c r="N28" s="4"/>
      <c r="O28" s="14">
        <f t="shared" si="0"/>
        <v>13.142857142857142</v>
      </c>
    </row>
    <row r="29" spans="2:22" x14ac:dyDescent="0.25">
      <c r="B29" s="7">
        <f t="shared" si="1"/>
        <v>21</v>
      </c>
      <c r="C29" s="38" t="s">
        <v>206</v>
      </c>
      <c r="D29" s="39" t="s">
        <v>181</v>
      </c>
      <c r="E29" s="39"/>
      <c r="F29" s="39"/>
      <c r="G29" s="39"/>
      <c r="H29" s="19">
        <v>88</v>
      </c>
      <c r="I29" s="4"/>
      <c r="J29" s="4"/>
      <c r="K29" s="4"/>
      <c r="L29" s="4"/>
      <c r="M29" s="4"/>
      <c r="N29" s="4"/>
      <c r="O29" s="14">
        <f t="shared" si="0"/>
        <v>12.571428571428571</v>
      </c>
    </row>
    <row r="30" spans="2:22" x14ac:dyDescent="0.25">
      <c r="B30" s="7">
        <f t="shared" si="1"/>
        <v>22</v>
      </c>
      <c r="C30" s="38" t="s">
        <v>207</v>
      </c>
      <c r="D30" s="39" t="s">
        <v>182</v>
      </c>
      <c r="E30" s="39"/>
      <c r="F30" s="39"/>
      <c r="G30" s="39"/>
      <c r="H30" s="19">
        <v>100</v>
      </c>
      <c r="I30" s="4"/>
      <c r="J30" s="4"/>
      <c r="K30" s="4"/>
      <c r="L30" s="4"/>
      <c r="M30" s="4"/>
      <c r="N30" s="4"/>
      <c r="O30" s="14">
        <f t="shared" si="0"/>
        <v>14.285714285714286</v>
      </c>
    </row>
    <row r="31" spans="2:22" x14ac:dyDescent="0.25">
      <c r="B31" s="7">
        <f t="shared" si="1"/>
        <v>23</v>
      </c>
      <c r="C31" s="38" t="s">
        <v>208</v>
      </c>
      <c r="D31" s="39" t="s">
        <v>183</v>
      </c>
      <c r="E31" s="39"/>
      <c r="F31" s="39"/>
      <c r="G31" s="39"/>
      <c r="H31" s="19">
        <v>100</v>
      </c>
      <c r="I31" s="4"/>
      <c r="J31" s="4"/>
      <c r="K31" s="4"/>
      <c r="L31" s="4"/>
      <c r="M31" s="4"/>
      <c r="N31" s="4"/>
      <c r="O31" s="14">
        <f t="shared" si="0"/>
        <v>14.285714285714286</v>
      </c>
    </row>
    <row r="32" spans="2:22" x14ac:dyDescent="0.25">
      <c r="B32" s="7">
        <f t="shared" si="1"/>
        <v>24</v>
      </c>
      <c r="C32" s="38" t="s">
        <v>209</v>
      </c>
      <c r="D32" s="39" t="s">
        <v>184</v>
      </c>
      <c r="E32" s="39"/>
      <c r="F32" s="39"/>
      <c r="G32" s="39"/>
      <c r="H32" s="19">
        <v>100</v>
      </c>
      <c r="I32" s="4"/>
      <c r="J32" s="4"/>
      <c r="K32" s="4"/>
      <c r="L32" s="4"/>
      <c r="M32" s="4"/>
      <c r="N32" s="4"/>
      <c r="O32" s="14">
        <f t="shared" si="0"/>
        <v>14.285714285714286</v>
      </c>
    </row>
    <row r="33" spans="2:15" x14ac:dyDescent="0.25">
      <c r="B33" s="7">
        <f t="shared" si="1"/>
        <v>25</v>
      </c>
      <c r="C33" s="38" t="s">
        <v>210</v>
      </c>
      <c r="D33" s="39" t="s">
        <v>106</v>
      </c>
      <c r="E33" s="39"/>
      <c r="F33" s="39"/>
      <c r="G33" s="39"/>
      <c r="H33" s="19">
        <v>88</v>
      </c>
      <c r="I33" s="4"/>
      <c r="J33" s="4"/>
      <c r="K33" s="4"/>
      <c r="L33" s="4"/>
      <c r="M33" s="4"/>
      <c r="N33" s="4"/>
      <c r="O33" s="14">
        <f t="shared" si="0"/>
        <v>12.571428571428571</v>
      </c>
    </row>
    <row r="34" spans="2:15" x14ac:dyDescent="0.25">
      <c r="B34" s="7">
        <f t="shared" si="1"/>
        <v>26</v>
      </c>
      <c r="C34" s="38" t="s">
        <v>211</v>
      </c>
      <c r="D34" s="39" t="s">
        <v>185</v>
      </c>
      <c r="E34" s="39"/>
      <c r="F34" s="39"/>
      <c r="G34" s="39"/>
      <c r="H34" s="19">
        <v>96</v>
      </c>
      <c r="I34" s="4"/>
      <c r="J34" s="4"/>
      <c r="K34" s="4"/>
      <c r="L34" s="4"/>
      <c r="M34" s="4"/>
      <c r="N34" s="4"/>
      <c r="O34" s="14">
        <f t="shared" si="0"/>
        <v>13.714285714285714</v>
      </c>
    </row>
    <row r="35" spans="2:15" x14ac:dyDescent="0.25">
      <c r="B35" s="7">
        <f t="shared" si="1"/>
        <v>27</v>
      </c>
      <c r="C35" s="7"/>
      <c r="D35" s="46"/>
      <c r="E35" s="46"/>
      <c r="F35" s="46"/>
      <c r="G35" s="46"/>
      <c r="H35" s="19"/>
      <c r="I35" s="4"/>
      <c r="J35" s="4"/>
      <c r="K35" s="4"/>
      <c r="L35" s="4"/>
      <c r="M35" s="4"/>
      <c r="N35" s="4"/>
      <c r="O35" s="14">
        <f t="shared" si="0"/>
        <v>0</v>
      </c>
    </row>
    <row r="36" spans="2:15" x14ac:dyDescent="0.25">
      <c r="B36" s="7">
        <f t="shared" si="1"/>
        <v>28</v>
      </c>
      <c r="C36" s="7"/>
      <c r="D36" s="46"/>
      <c r="E36" s="46"/>
      <c r="F36" s="46"/>
      <c r="G36" s="46"/>
      <c r="H36" s="4"/>
      <c r="I36" s="4"/>
      <c r="J36" s="4"/>
      <c r="K36" s="4"/>
      <c r="L36" s="4"/>
      <c r="M36" s="4"/>
      <c r="N36" s="4"/>
      <c r="O36" s="14">
        <f t="shared" si="0"/>
        <v>0</v>
      </c>
    </row>
    <row r="37" spans="2:15" x14ac:dyDescent="0.25">
      <c r="B37" s="7">
        <f t="shared" si="1"/>
        <v>29</v>
      </c>
      <c r="C37" s="7"/>
      <c r="D37" s="46"/>
      <c r="E37" s="46"/>
      <c r="F37" s="46"/>
      <c r="G37" s="46"/>
      <c r="H37" s="4"/>
      <c r="I37" s="4"/>
      <c r="J37" s="4"/>
      <c r="K37" s="4"/>
      <c r="L37" s="4"/>
      <c r="M37" s="4"/>
      <c r="N37" s="4"/>
      <c r="O37" s="14">
        <f t="shared" si="0"/>
        <v>0</v>
      </c>
    </row>
    <row r="38" spans="2:15" x14ac:dyDescent="0.25">
      <c r="B38" s="7">
        <f t="shared" si="1"/>
        <v>30</v>
      </c>
      <c r="C38" s="7"/>
      <c r="D38" s="46"/>
      <c r="E38" s="46"/>
      <c r="F38" s="46"/>
      <c r="G38" s="46"/>
      <c r="H38" s="4"/>
      <c r="I38" s="4"/>
      <c r="J38" s="4"/>
      <c r="K38" s="4"/>
      <c r="L38" s="4"/>
      <c r="M38" s="4"/>
      <c r="N38" s="4"/>
      <c r="O38" s="14">
        <f t="shared" si="0"/>
        <v>0</v>
      </c>
    </row>
    <row r="39" spans="2:15" x14ac:dyDescent="0.25">
      <c r="B39" s="7">
        <f t="shared" si="1"/>
        <v>31</v>
      </c>
      <c r="C39" s="7"/>
      <c r="D39" s="46"/>
      <c r="E39" s="46"/>
      <c r="F39" s="46"/>
      <c r="G39" s="46"/>
      <c r="H39" s="4"/>
      <c r="I39" s="4"/>
      <c r="J39" s="4"/>
      <c r="K39" s="4"/>
      <c r="L39" s="4"/>
      <c r="M39" s="4"/>
      <c r="N39" s="4"/>
      <c r="O39" s="14">
        <f t="shared" si="0"/>
        <v>0</v>
      </c>
    </row>
    <row r="40" spans="2:15" x14ac:dyDescent="0.25">
      <c r="B40" s="7">
        <f t="shared" si="1"/>
        <v>32</v>
      </c>
      <c r="C40" s="7"/>
      <c r="D40" s="46"/>
      <c r="E40" s="46"/>
      <c r="F40" s="46"/>
      <c r="G40" s="46"/>
      <c r="H40" s="4"/>
      <c r="I40" s="4"/>
      <c r="J40" s="4"/>
      <c r="K40" s="4"/>
      <c r="L40" s="4"/>
      <c r="M40" s="4"/>
      <c r="N40" s="4"/>
      <c r="O40" s="14">
        <f t="shared" si="0"/>
        <v>0</v>
      </c>
    </row>
    <row r="41" spans="2:15" x14ac:dyDescent="0.25">
      <c r="B41" s="7">
        <f t="shared" si="1"/>
        <v>33</v>
      </c>
      <c r="C41" s="7"/>
      <c r="D41" s="46"/>
      <c r="E41" s="46"/>
      <c r="F41" s="46"/>
      <c r="G41" s="46"/>
      <c r="H41" s="4"/>
      <c r="I41" s="4"/>
      <c r="J41" s="4"/>
      <c r="K41" s="4"/>
      <c r="L41" s="4"/>
      <c r="M41" s="4"/>
      <c r="N41" s="4"/>
      <c r="O41" s="14">
        <f t="shared" si="0"/>
        <v>0</v>
      </c>
    </row>
    <row r="42" spans="2:15" x14ac:dyDescent="0.25">
      <c r="B42" s="7">
        <f t="shared" si="1"/>
        <v>34</v>
      </c>
      <c r="C42" s="7"/>
      <c r="D42" s="46"/>
      <c r="E42" s="46"/>
      <c r="F42" s="46"/>
      <c r="G42" s="46"/>
      <c r="H42" s="4"/>
      <c r="I42" s="4"/>
      <c r="J42" s="4"/>
      <c r="K42" s="4"/>
      <c r="L42" s="4"/>
      <c r="M42" s="4"/>
      <c r="N42" s="4"/>
      <c r="O42" s="14">
        <f t="shared" si="0"/>
        <v>0</v>
      </c>
    </row>
    <row r="43" spans="2:15" x14ac:dyDescent="0.25">
      <c r="B43" s="7">
        <f t="shared" si="1"/>
        <v>35</v>
      </c>
      <c r="C43" s="7"/>
      <c r="D43" s="46"/>
      <c r="E43" s="46"/>
      <c r="F43" s="46"/>
      <c r="G43" s="46"/>
      <c r="H43" s="4"/>
      <c r="I43" s="4"/>
      <c r="J43" s="4"/>
      <c r="K43" s="4"/>
      <c r="L43" s="4"/>
      <c r="M43" s="4"/>
      <c r="N43" s="4"/>
      <c r="O43" s="14">
        <f t="shared" si="0"/>
        <v>0</v>
      </c>
    </row>
    <row r="44" spans="2:15" x14ac:dyDescent="0.25">
      <c r="B44" s="7">
        <f t="shared" si="1"/>
        <v>36</v>
      </c>
      <c r="C44" s="7"/>
      <c r="D44" s="46"/>
      <c r="E44" s="46"/>
      <c r="F44" s="46"/>
      <c r="G44" s="46"/>
      <c r="H44" s="4"/>
      <c r="I44" s="4"/>
      <c r="J44" s="4"/>
      <c r="K44" s="4"/>
      <c r="L44" s="4"/>
      <c r="M44" s="4"/>
      <c r="N44" s="4"/>
      <c r="O44" s="14">
        <f t="shared" si="0"/>
        <v>0</v>
      </c>
    </row>
    <row r="45" spans="2:15" x14ac:dyDescent="0.25">
      <c r="B45" s="7">
        <f t="shared" si="1"/>
        <v>37</v>
      </c>
      <c r="C45" s="9"/>
      <c r="D45" s="46"/>
      <c r="E45" s="46"/>
      <c r="F45" s="46"/>
      <c r="G45" s="46"/>
      <c r="H45" s="4"/>
      <c r="I45" s="4"/>
      <c r="J45" s="4"/>
      <c r="K45" s="4"/>
      <c r="L45" s="4"/>
      <c r="M45" s="4"/>
      <c r="N45" s="4"/>
      <c r="O45" s="14">
        <f t="shared" si="0"/>
        <v>0</v>
      </c>
    </row>
    <row r="46" spans="2:15" x14ac:dyDescent="0.25">
      <c r="B46" s="7">
        <f t="shared" si="1"/>
        <v>38</v>
      </c>
      <c r="C46" s="9"/>
      <c r="D46" s="46"/>
      <c r="E46" s="46"/>
      <c r="F46" s="46"/>
      <c r="G46" s="46"/>
      <c r="H46" s="4"/>
      <c r="I46" s="4"/>
      <c r="J46" s="4"/>
      <c r="K46" s="4"/>
      <c r="L46" s="4"/>
      <c r="M46" s="4"/>
      <c r="N46" s="4"/>
      <c r="O46" s="14">
        <f t="shared" si="0"/>
        <v>0</v>
      </c>
    </row>
    <row r="47" spans="2:15" x14ac:dyDescent="0.25">
      <c r="B47" s="7">
        <f t="shared" si="1"/>
        <v>39</v>
      </c>
      <c r="C47" s="9"/>
      <c r="D47" s="46"/>
      <c r="E47" s="46"/>
      <c r="F47" s="46"/>
      <c r="G47" s="46"/>
      <c r="H47" s="4"/>
      <c r="I47" s="4"/>
      <c r="J47" s="4"/>
      <c r="K47" s="4"/>
      <c r="L47" s="4"/>
      <c r="M47" s="4"/>
      <c r="N47" s="4"/>
      <c r="O47" s="14">
        <f t="shared" si="0"/>
        <v>0</v>
      </c>
    </row>
    <row r="48" spans="2:15" x14ac:dyDescent="0.25">
      <c r="B48" s="7">
        <f t="shared" si="1"/>
        <v>40</v>
      </c>
      <c r="C48" s="9"/>
      <c r="D48" s="46"/>
      <c r="E48" s="46"/>
      <c r="F48" s="46"/>
      <c r="G48" s="46"/>
      <c r="H48" s="4"/>
      <c r="I48" s="4"/>
      <c r="J48" s="4"/>
      <c r="K48" s="4"/>
      <c r="L48" s="4"/>
      <c r="M48" s="4"/>
      <c r="N48" s="4"/>
      <c r="O48" s="14">
        <f t="shared" si="0"/>
        <v>0</v>
      </c>
    </row>
    <row r="49" spans="2:15" x14ac:dyDescent="0.25">
      <c r="B49" s="8">
        <f t="shared" si="1"/>
        <v>41</v>
      </c>
      <c r="C49" s="9"/>
      <c r="D49" s="46"/>
      <c r="E49" s="46"/>
      <c r="F49" s="46"/>
      <c r="G49" s="46"/>
      <c r="H49" s="5"/>
      <c r="I49" s="5"/>
      <c r="J49" s="5"/>
      <c r="K49" s="5"/>
      <c r="L49" s="5"/>
      <c r="M49" s="5"/>
      <c r="N49" s="5"/>
      <c r="O49" s="14">
        <f t="shared" ref="O49:O53" si="2">SUM(H49:N49)/7</f>
        <v>0</v>
      </c>
    </row>
    <row r="50" spans="2:15" x14ac:dyDescent="0.25">
      <c r="B50" s="8">
        <f t="shared" si="1"/>
        <v>42</v>
      </c>
      <c r="C50" s="9"/>
      <c r="D50" s="46"/>
      <c r="E50" s="46"/>
      <c r="F50" s="46"/>
      <c r="G50" s="46"/>
      <c r="H50" s="5"/>
      <c r="I50" s="5"/>
      <c r="J50" s="5"/>
      <c r="K50" s="5"/>
      <c r="L50" s="5"/>
      <c r="M50" s="5"/>
      <c r="N50" s="5"/>
      <c r="O50" s="14">
        <f t="shared" si="2"/>
        <v>0</v>
      </c>
    </row>
    <row r="51" spans="2:15" x14ac:dyDescent="0.25">
      <c r="B51" s="8">
        <f t="shared" si="1"/>
        <v>43</v>
      </c>
      <c r="C51" s="9"/>
      <c r="D51" s="46"/>
      <c r="E51" s="46"/>
      <c r="F51" s="46"/>
      <c r="G51" s="46"/>
      <c r="H51" s="5"/>
      <c r="I51" s="5"/>
      <c r="J51" s="5"/>
      <c r="K51" s="5"/>
      <c r="L51" s="5"/>
      <c r="M51" s="5"/>
      <c r="N51" s="5"/>
      <c r="O51" s="14">
        <f t="shared" si="2"/>
        <v>0</v>
      </c>
    </row>
    <row r="52" spans="2:15" x14ac:dyDescent="0.25">
      <c r="B52" s="16">
        <f t="shared" si="1"/>
        <v>44</v>
      </c>
      <c r="C52" s="9"/>
      <c r="D52" s="46"/>
      <c r="E52" s="46"/>
      <c r="F52" s="46"/>
      <c r="G52" s="46"/>
      <c r="H52" s="15"/>
      <c r="I52" s="15"/>
      <c r="J52" s="15"/>
      <c r="K52" s="15"/>
      <c r="L52" s="15"/>
      <c r="M52" s="15"/>
      <c r="N52" s="15"/>
      <c r="O52" s="14">
        <f t="shared" si="2"/>
        <v>0</v>
      </c>
    </row>
    <row r="53" spans="2:15" x14ac:dyDescent="0.25">
      <c r="B53" s="16">
        <f t="shared" si="1"/>
        <v>45</v>
      </c>
      <c r="C53" s="22"/>
      <c r="D53" s="47"/>
      <c r="E53" s="48"/>
      <c r="F53" s="48"/>
      <c r="G53" s="48"/>
      <c r="H53" s="3"/>
      <c r="I53" s="3"/>
      <c r="J53" s="3"/>
      <c r="K53" s="3"/>
      <c r="L53" s="3"/>
      <c r="M53" s="3"/>
      <c r="N53" s="3"/>
      <c r="O53" s="14">
        <f t="shared" si="2"/>
        <v>0</v>
      </c>
    </row>
    <row r="54" spans="2:15" x14ac:dyDescent="0.25">
      <c r="C54" s="45"/>
      <c r="D54" s="45"/>
      <c r="E54" s="10"/>
      <c r="H54" s="23">
        <f>COUNTIF(H9:H53,"&gt;=70")</f>
        <v>26</v>
      </c>
      <c r="I54" s="23">
        <f t="shared" ref="I54:N54" si="3">COUNTIF(I9:I53,"&gt;=70")</f>
        <v>0</v>
      </c>
      <c r="J54" s="23">
        <f t="shared" si="3"/>
        <v>0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7">
        <f t="shared" ref="O54" si="4">COUNTIF(O9:O48,"&gt;=70")</f>
        <v>0</v>
      </c>
    </row>
    <row r="55" spans="2:15" x14ac:dyDescent="0.25">
      <c r="C55" s="45"/>
      <c r="D55" s="45"/>
      <c r="E55" s="11"/>
      <c r="H55" s="24">
        <f>COUNTIF(H9:H53,"&lt;70")</f>
        <v>0</v>
      </c>
      <c r="I55" s="24">
        <f t="shared" ref="I55:O55" si="5">COUNTIF(I9:I53,"&lt;70")</f>
        <v>0</v>
      </c>
      <c r="J55" s="24">
        <f t="shared" si="5"/>
        <v>0</v>
      </c>
      <c r="K55" s="24">
        <f t="shared" si="5"/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45</v>
      </c>
    </row>
    <row r="56" spans="2:15" x14ac:dyDescent="0.25">
      <c r="C56" s="45"/>
      <c r="D56" s="45"/>
      <c r="E56" s="45"/>
      <c r="H56" s="24">
        <f>COUNT(H9:H53)</f>
        <v>26</v>
      </c>
      <c r="I56" s="24">
        <f t="shared" ref="I56:O56" si="6">COUNT(I9:I53)</f>
        <v>0</v>
      </c>
      <c r="J56" s="24">
        <f t="shared" si="6"/>
        <v>0</v>
      </c>
      <c r="K56" s="24">
        <f t="shared" si="6"/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45</v>
      </c>
    </row>
    <row r="57" spans="2:15" x14ac:dyDescent="0.25">
      <c r="C57" s="45"/>
      <c r="D57" s="45"/>
      <c r="E57" s="10"/>
      <c r="F57" s="12"/>
      <c r="H57" s="25">
        <f>H54/H56</f>
        <v>1</v>
      </c>
      <c r="I57" s="26" t="e">
        <f t="shared" ref="I57:O57" si="7">I54/I56</f>
        <v>#DIV/0!</v>
      </c>
      <c r="J57" s="26" t="e">
        <f t="shared" si="7"/>
        <v>#DIV/0!</v>
      </c>
      <c r="K57" s="26" t="e">
        <f t="shared" si="7"/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>
        <f t="shared" si="7"/>
        <v>0</v>
      </c>
    </row>
    <row r="58" spans="2:15" x14ac:dyDescent="0.25">
      <c r="C58" s="45"/>
      <c r="D58" s="45"/>
      <c r="E58" s="10"/>
      <c r="F58" s="12"/>
      <c r="H58" s="25">
        <f>H55/H56</f>
        <v>0</v>
      </c>
      <c r="I58" s="25" t="e">
        <f t="shared" ref="I58:O58" si="8">I55/I56</f>
        <v>#DIV/0!</v>
      </c>
      <c r="J58" s="26" t="e">
        <f t="shared" si="8"/>
        <v>#DIV/0!</v>
      </c>
      <c r="K58" s="26" t="e">
        <f t="shared" si="8"/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>
        <f t="shared" si="8"/>
        <v>1</v>
      </c>
    </row>
    <row r="59" spans="2:15" x14ac:dyDescent="0.25">
      <c r="C59" s="45"/>
      <c r="D59" s="45"/>
      <c r="E59" s="11"/>
      <c r="F59" s="12"/>
    </row>
    <row r="60" spans="2:15" x14ac:dyDescent="0.25">
      <c r="C60" s="10"/>
      <c r="D60" s="10"/>
      <c r="E60" s="11"/>
      <c r="F60" s="12"/>
    </row>
    <row r="61" spans="2:15" x14ac:dyDescent="0.25">
      <c r="H61" s="56"/>
      <c r="I61" s="56"/>
      <c r="J61" s="56"/>
      <c r="K61" s="56"/>
      <c r="L61" s="56"/>
      <c r="M61" s="56"/>
      <c r="N61" s="56"/>
    </row>
    <row r="62" spans="2:15" x14ac:dyDescent="0.25">
      <c r="H62" s="53" t="s">
        <v>18</v>
      </c>
      <c r="I62" s="53"/>
      <c r="J62" s="53"/>
      <c r="K62" s="53"/>
      <c r="L62" s="53"/>
      <c r="M62" s="53"/>
      <c r="N62" s="53"/>
    </row>
  </sheetData>
  <mergeCells count="39">
    <mergeCell ref="H62:N62"/>
    <mergeCell ref="C55:D55"/>
    <mergeCell ref="I6:N6"/>
    <mergeCell ref="C3:N3"/>
    <mergeCell ref="C58:D58"/>
    <mergeCell ref="C59:D59"/>
    <mergeCell ref="C57:D57"/>
    <mergeCell ref="C56:E56"/>
    <mergeCell ref="H61:N61"/>
    <mergeCell ref="D4:G4"/>
    <mergeCell ref="B2:N2"/>
    <mergeCell ref="D45:G45"/>
    <mergeCell ref="D46:G46"/>
    <mergeCell ref="D47:G47"/>
    <mergeCell ref="D39:G39"/>
    <mergeCell ref="D40:G40"/>
    <mergeCell ref="D41:G41"/>
    <mergeCell ref="D42:G42"/>
    <mergeCell ref="D43:G43"/>
    <mergeCell ref="H4:I4"/>
    <mergeCell ref="L4:M4"/>
    <mergeCell ref="D6:G6"/>
    <mergeCell ref="D8:G8"/>
    <mergeCell ref="D13:G13"/>
    <mergeCell ref="D15:G15"/>
    <mergeCell ref="D23:G23"/>
    <mergeCell ref="D27:G27"/>
    <mergeCell ref="C54:D54"/>
    <mergeCell ref="D49:G49"/>
    <mergeCell ref="D50:G50"/>
    <mergeCell ref="D51:G51"/>
    <mergeCell ref="D52:G52"/>
    <mergeCell ref="D53:G53"/>
    <mergeCell ref="D48:G48"/>
    <mergeCell ref="D35:G35"/>
    <mergeCell ref="D36:G36"/>
    <mergeCell ref="D37:G37"/>
    <mergeCell ref="D38:G38"/>
    <mergeCell ref="D44:G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A5" zoomScale="84" zoomScaleNormal="84" workbookViewId="0">
      <selection activeCell="S21" sqref="S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13.28515625" customWidth="1"/>
    <col min="9" max="9" width="7.140625" customWidth="1"/>
    <col min="10" max="11" width="5.7109375" customWidth="1"/>
    <col min="12" max="12" width="6.42578125" customWidth="1"/>
    <col min="13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2"/>
      <c r="Q2" s="2"/>
    </row>
    <row r="3" spans="2:17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20"/>
      <c r="Q3" s="20"/>
    </row>
    <row r="4" spans="2:17" x14ac:dyDescent="0.25">
      <c r="C4" t="s">
        <v>0</v>
      </c>
      <c r="D4" s="57" t="s">
        <v>160</v>
      </c>
      <c r="E4" s="57"/>
      <c r="F4" s="57"/>
      <c r="G4" s="57"/>
      <c r="I4" s="50" t="s">
        <v>161</v>
      </c>
      <c r="J4" s="50"/>
      <c r="L4" t="s">
        <v>2</v>
      </c>
      <c r="M4" s="51">
        <v>45007</v>
      </c>
      <c r="N4" s="51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50" t="s">
        <v>97</v>
      </c>
      <c r="E6" s="50"/>
      <c r="F6" s="50"/>
      <c r="G6" s="50"/>
      <c r="I6" s="29"/>
      <c r="J6" s="54" t="s">
        <v>116</v>
      </c>
      <c r="K6" s="54"/>
      <c r="L6" s="54"/>
      <c r="M6" s="54"/>
      <c r="N6" s="54"/>
      <c r="O6" s="5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19" t="s">
        <v>7</v>
      </c>
      <c r="J8" s="19" t="s">
        <v>10</v>
      </c>
      <c r="K8" s="19" t="s">
        <v>11</v>
      </c>
      <c r="L8" s="19" t="s">
        <v>12</v>
      </c>
      <c r="M8" s="19" t="s">
        <v>13</v>
      </c>
      <c r="N8" s="19" t="s">
        <v>14</v>
      </c>
      <c r="O8" s="19" t="s">
        <v>15</v>
      </c>
      <c r="P8" s="13" t="s">
        <v>23</v>
      </c>
    </row>
    <row r="9" spans="2:17" x14ac:dyDescent="0.25">
      <c r="B9" s="18">
        <v>1</v>
      </c>
      <c r="C9" s="28" t="s">
        <v>118</v>
      </c>
      <c r="D9" s="37" t="s">
        <v>117</v>
      </c>
      <c r="E9" s="37"/>
      <c r="F9" s="37"/>
      <c r="G9" s="37"/>
      <c r="H9" s="37"/>
      <c r="I9" s="19">
        <v>0</v>
      </c>
      <c r="J9" s="19"/>
      <c r="K9" s="19"/>
      <c r="L9" s="19"/>
      <c r="M9" s="19"/>
      <c r="N9" s="19"/>
      <c r="O9" s="19"/>
      <c r="P9" s="14">
        <f>SUM(I9:O9)/7</f>
        <v>0</v>
      </c>
    </row>
    <row r="10" spans="2:17" x14ac:dyDescent="0.25">
      <c r="B10" s="18">
        <f>B9+1</f>
        <v>2</v>
      </c>
      <c r="C10" s="28" t="s">
        <v>120</v>
      </c>
      <c r="D10" s="37" t="s">
        <v>159</v>
      </c>
      <c r="E10" s="37"/>
      <c r="F10" s="37"/>
      <c r="G10" s="37"/>
      <c r="H10" s="37"/>
      <c r="I10" s="19">
        <v>100</v>
      </c>
      <c r="J10" s="19"/>
      <c r="K10" s="19"/>
      <c r="L10" s="19"/>
      <c r="M10" s="19"/>
      <c r="N10" s="19"/>
      <c r="O10" s="19"/>
      <c r="P10" s="14">
        <f t="shared" ref="P10:P48" si="0">SUM(I10:O10)/7</f>
        <v>14.285714285714286</v>
      </c>
    </row>
    <row r="11" spans="2:17" x14ac:dyDescent="0.25">
      <c r="B11" s="18">
        <f t="shared" ref="B11:B53" si="1">B10+1</f>
        <v>3</v>
      </c>
      <c r="C11" s="28" t="s">
        <v>121</v>
      </c>
      <c r="D11" s="58" t="s">
        <v>119</v>
      </c>
      <c r="E11" s="59"/>
      <c r="F11" s="59"/>
      <c r="G11" s="59"/>
      <c r="H11" s="60"/>
      <c r="I11" s="19">
        <v>92</v>
      </c>
      <c r="J11" s="19"/>
      <c r="K11" s="19"/>
      <c r="L11" s="19"/>
      <c r="M11" s="19"/>
      <c r="N11" s="19"/>
      <c r="O11" s="19"/>
      <c r="P11" s="14">
        <f t="shared" si="0"/>
        <v>13.142857142857142</v>
      </c>
    </row>
    <row r="12" spans="2:17" x14ac:dyDescent="0.25">
      <c r="B12" s="18">
        <f t="shared" si="1"/>
        <v>4</v>
      </c>
      <c r="C12" s="28" t="s">
        <v>124</v>
      </c>
      <c r="D12" s="58" t="s">
        <v>123</v>
      </c>
      <c r="E12" s="59"/>
      <c r="F12" s="59"/>
      <c r="G12" s="59"/>
      <c r="H12" s="60"/>
      <c r="I12" s="19">
        <v>92</v>
      </c>
      <c r="J12" s="19"/>
      <c r="K12" s="19"/>
      <c r="L12" s="19"/>
      <c r="M12" s="19"/>
      <c r="N12" s="19"/>
      <c r="O12" s="19"/>
      <c r="P12" s="14">
        <f t="shared" si="0"/>
        <v>13.142857142857142</v>
      </c>
    </row>
    <row r="13" spans="2:17" x14ac:dyDescent="0.25">
      <c r="B13" s="18">
        <f t="shared" si="1"/>
        <v>5</v>
      </c>
      <c r="C13" s="28" t="s">
        <v>126</v>
      </c>
      <c r="D13" s="37" t="s">
        <v>125</v>
      </c>
      <c r="E13" s="37"/>
      <c r="F13" s="37"/>
      <c r="G13" s="37"/>
      <c r="H13" s="37"/>
      <c r="I13" s="19">
        <v>92</v>
      </c>
      <c r="J13" s="19"/>
      <c r="K13" s="19"/>
      <c r="L13" s="19"/>
      <c r="M13" s="19"/>
      <c r="N13" s="19"/>
      <c r="O13" s="19"/>
      <c r="P13" s="14">
        <f t="shared" si="0"/>
        <v>13.142857142857142</v>
      </c>
    </row>
    <row r="14" spans="2:17" x14ac:dyDescent="0.25">
      <c r="B14" s="18">
        <f t="shared" si="1"/>
        <v>6</v>
      </c>
      <c r="C14" s="28" t="s">
        <v>122</v>
      </c>
      <c r="D14" s="37" t="s">
        <v>158</v>
      </c>
      <c r="E14" s="37"/>
      <c r="F14" s="37"/>
      <c r="G14" s="37"/>
      <c r="H14" s="37"/>
      <c r="I14" s="19">
        <v>84</v>
      </c>
      <c r="J14" s="19"/>
      <c r="K14" s="19"/>
      <c r="L14" s="19"/>
      <c r="M14" s="19"/>
      <c r="N14" s="19"/>
      <c r="O14" s="19"/>
      <c r="P14" s="14">
        <f t="shared" si="0"/>
        <v>12</v>
      </c>
    </row>
    <row r="15" spans="2:17" x14ac:dyDescent="0.25">
      <c r="B15" s="18">
        <f t="shared" si="1"/>
        <v>7</v>
      </c>
      <c r="C15" s="28" t="s">
        <v>128</v>
      </c>
      <c r="D15" s="37" t="s">
        <v>127</v>
      </c>
      <c r="E15" s="37"/>
      <c r="F15" s="37"/>
      <c r="G15" s="37"/>
      <c r="H15" s="37"/>
      <c r="I15" s="19">
        <v>100</v>
      </c>
      <c r="J15" s="19"/>
      <c r="K15" s="19"/>
      <c r="L15" s="19"/>
      <c r="M15" s="19"/>
      <c r="N15" s="19"/>
      <c r="O15" s="19"/>
      <c r="P15" s="14">
        <f t="shared" si="0"/>
        <v>14.285714285714286</v>
      </c>
    </row>
    <row r="16" spans="2:17" x14ac:dyDescent="0.25">
      <c r="B16" s="18">
        <f t="shared" si="1"/>
        <v>8</v>
      </c>
      <c r="C16" s="28" t="s">
        <v>130</v>
      </c>
      <c r="D16" s="37" t="s">
        <v>129</v>
      </c>
      <c r="E16" s="37"/>
      <c r="F16" s="37"/>
      <c r="G16" s="37"/>
      <c r="H16" s="37"/>
      <c r="I16" s="19">
        <v>100</v>
      </c>
      <c r="J16" s="19"/>
      <c r="K16" s="19"/>
      <c r="L16" s="19"/>
      <c r="M16" s="19"/>
      <c r="N16" s="19"/>
      <c r="O16" s="19"/>
      <c r="P16" s="14">
        <f t="shared" si="0"/>
        <v>14.285714285714286</v>
      </c>
    </row>
    <row r="17" spans="2:16" x14ac:dyDescent="0.25">
      <c r="B17" s="18">
        <f t="shared" si="1"/>
        <v>9</v>
      </c>
      <c r="C17" s="28" t="s">
        <v>132</v>
      </c>
      <c r="D17" s="58" t="s">
        <v>131</v>
      </c>
      <c r="E17" s="59"/>
      <c r="F17" s="59"/>
      <c r="G17" s="59"/>
      <c r="H17" s="60"/>
      <c r="I17" s="19">
        <v>84</v>
      </c>
      <c r="J17" s="19"/>
      <c r="K17" s="19"/>
      <c r="L17" s="19"/>
      <c r="M17" s="19"/>
      <c r="N17" s="19"/>
      <c r="O17" s="19"/>
      <c r="P17" s="14">
        <f t="shared" si="0"/>
        <v>12</v>
      </c>
    </row>
    <row r="18" spans="2:16" x14ac:dyDescent="0.25">
      <c r="B18" s="18">
        <f t="shared" si="1"/>
        <v>10</v>
      </c>
      <c r="C18" s="28" t="s">
        <v>134</v>
      </c>
      <c r="D18" s="37" t="s">
        <v>133</v>
      </c>
      <c r="E18" s="37"/>
      <c r="F18" s="37"/>
      <c r="G18" s="37"/>
      <c r="H18" s="37"/>
      <c r="I18" s="19">
        <v>84</v>
      </c>
      <c r="J18" s="19"/>
      <c r="K18" s="19"/>
      <c r="L18" s="19"/>
      <c r="M18" s="19"/>
      <c r="N18" s="19"/>
      <c r="O18" s="19"/>
      <c r="P18" s="14">
        <f t="shared" si="0"/>
        <v>12</v>
      </c>
    </row>
    <row r="19" spans="2:16" x14ac:dyDescent="0.25">
      <c r="B19" s="18">
        <f t="shared" si="1"/>
        <v>11</v>
      </c>
      <c r="C19" s="28" t="s">
        <v>136</v>
      </c>
      <c r="D19" s="37" t="s">
        <v>135</v>
      </c>
      <c r="E19" s="37"/>
      <c r="F19" s="37"/>
      <c r="G19" s="37"/>
      <c r="H19" s="37"/>
      <c r="I19" s="19">
        <v>84</v>
      </c>
      <c r="J19" s="19"/>
      <c r="K19" s="19"/>
      <c r="L19" s="19"/>
      <c r="M19" s="19"/>
      <c r="N19" s="19"/>
      <c r="O19" s="19"/>
      <c r="P19" s="14">
        <f t="shared" si="0"/>
        <v>12</v>
      </c>
    </row>
    <row r="20" spans="2:16" x14ac:dyDescent="0.25">
      <c r="B20" s="18">
        <f t="shared" si="1"/>
        <v>12</v>
      </c>
      <c r="C20" s="28" t="s">
        <v>138</v>
      </c>
      <c r="D20" s="37" t="s">
        <v>137</v>
      </c>
      <c r="E20" s="37"/>
      <c r="F20" s="37"/>
      <c r="G20" s="37"/>
      <c r="H20" s="37"/>
      <c r="I20" s="19">
        <v>92</v>
      </c>
      <c r="J20" s="19"/>
      <c r="K20" s="19"/>
      <c r="L20" s="19"/>
      <c r="M20" s="19"/>
      <c r="N20" s="19"/>
      <c r="O20" s="19"/>
      <c r="P20" s="14">
        <f t="shared" si="0"/>
        <v>13.142857142857142</v>
      </c>
    </row>
    <row r="21" spans="2:16" x14ac:dyDescent="0.25">
      <c r="B21" s="18">
        <f t="shared" si="1"/>
        <v>13</v>
      </c>
      <c r="C21" s="28" t="s">
        <v>140</v>
      </c>
      <c r="D21" s="58" t="s">
        <v>139</v>
      </c>
      <c r="E21" s="59"/>
      <c r="F21" s="59"/>
      <c r="G21" s="59"/>
      <c r="H21" s="60"/>
      <c r="I21" s="19">
        <v>92</v>
      </c>
      <c r="J21" s="19"/>
      <c r="K21" s="19"/>
      <c r="L21" s="19"/>
      <c r="M21" s="19"/>
      <c r="N21" s="19"/>
      <c r="O21" s="19"/>
      <c r="P21" s="14">
        <f t="shared" si="0"/>
        <v>13.142857142857142</v>
      </c>
    </row>
    <row r="22" spans="2:16" x14ac:dyDescent="0.25">
      <c r="B22" s="18">
        <f t="shared" si="1"/>
        <v>14</v>
      </c>
      <c r="C22" s="28" t="s">
        <v>142</v>
      </c>
      <c r="D22" s="37" t="s">
        <v>141</v>
      </c>
      <c r="E22" s="37"/>
      <c r="F22" s="37"/>
      <c r="G22" s="37"/>
      <c r="H22" s="37"/>
      <c r="I22" s="19">
        <v>100</v>
      </c>
      <c r="J22" s="19"/>
      <c r="K22" s="19"/>
      <c r="L22" s="19"/>
      <c r="M22" s="19"/>
      <c r="N22" s="19"/>
      <c r="O22" s="19"/>
      <c r="P22" s="14">
        <f t="shared" si="0"/>
        <v>14.285714285714286</v>
      </c>
    </row>
    <row r="23" spans="2:16" x14ac:dyDescent="0.25">
      <c r="B23" s="18">
        <f t="shared" si="1"/>
        <v>15</v>
      </c>
      <c r="C23" s="18" t="s">
        <v>144</v>
      </c>
      <c r="D23" s="37" t="s">
        <v>143</v>
      </c>
      <c r="E23" s="37"/>
      <c r="F23" s="37"/>
      <c r="G23" s="37"/>
      <c r="H23" s="37"/>
      <c r="I23" s="19">
        <v>92</v>
      </c>
      <c r="J23" s="19"/>
      <c r="K23" s="19"/>
      <c r="L23" s="19"/>
      <c r="M23" s="19"/>
      <c r="N23" s="19"/>
      <c r="O23" s="19"/>
      <c r="P23" s="14">
        <f t="shared" si="0"/>
        <v>13.142857142857142</v>
      </c>
    </row>
    <row r="24" spans="2:16" x14ac:dyDescent="0.25">
      <c r="B24" s="18">
        <f t="shared" si="1"/>
        <v>16</v>
      </c>
      <c r="C24" s="28" t="s">
        <v>146</v>
      </c>
      <c r="D24" s="58" t="s">
        <v>145</v>
      </c>
      <c r="E24" s="59"/>
      <c r="F24" s="59"/>
      <c r="G24" s="59"/>
      <c r="H24" s="60"/>
      <c r="I24" s="19">
        <v>84</v>
      </c>
      <c r="J24" s="19"/>
      <c r="K24" s="19"/>
      <c r="L24" s="19"/>
      <c r="M24" s="19"/>
      <c r="N24" s="19"/>
      <c r="O24" s="19"/>
      <c r="P24" s="14">
        <f t="shared" si="0"/>
        <v>12</v>
      </c>
    </row>
    <row r="25" spans="2:16" x14ac:dyDescent="0.25">
      <c r="B25" s="18">
        <f t="shared" si="1"/>
        <v>17</v>
      </c>
      <c r="C25" s="28" t="s">
        <v>148</v>
      </c>
      <c r="D25" s="37" t="s">
        <v>147</v>
      </c>
      <c r="E25" s="37"/>
      <c r="F25" s="37"/>
      <c r="G25" s="37"/>
      <c r="H25" s="37"/>
      <c r="I25" s="19">
        <v>92</v>
      </c>
      <c r="J25" s="19"/>
      <c r="K25" s="19"/>
      <c r="L25" s="19"/>
      <c r="M25" s="19"/>
      <c r="N25" s="19"/>
      <c r="O25" s="19"/>
      <c r="P25" s="14">
        <f t="shared" si="0"/>
        <v>13.142857142857142</v>
      </c>
    </row>
    <row r="26" spans="2:16" x14ac:dyDescent="0.25">
      <c r="B26" s="18">
        <f t="shared" si="1"/>
        <v>18</v>
      </c>
      <c r="C26" s="28" t="s">
        <v>150</v>
      </c>
      <c r="D26" s="58" t="s">
        <v>149</v>
      </c>
      <c r="E26" s="59"/>
      <c r="F26" s="59"/>
      <c r="G26" s="59"/>
      <c r="H26" s="60"/>
      <c r="I26" s="19">
        <v>84</v>
      </c>
      <c r="J26" s="19"/>
      <c r="K26" s="19"/>
      <c r="L26" s="19"/>
      <c r="M26" s="19"/>
      <c r="N26" s="19"/>
      <c r="O26" s="19"/>
      <c r="P26" s="14">
        <f t="shared" si="0"/>
        <v>12</v>
      </c>
    </row>
    <row r="27" spans="2:16" x14ac:dyDescent="0.25">
      <c r="B27" s="18">
        <f t="shared" si="1"/>
        <v>19</v>
      </c>
      <c r="C27" s="28" t="s">
        <v>152</v>
      </c>
      <c r="D27" s="58" t="s">
        <v>151</v>
      </c>
      <c r="E27" s="59"/>
      <c r="F27" s="59"/>
      <c r="G27" s="59"/>
      <c r="H27" s="60"/>
      <c r="I27" s="19">
        <v>92</v>
      </c>
      <c r="J27" s="19"/>
      <c r="K27" s="19"/>
      <c r="L27" s="19"/>
      <c r="M27" s="19"/>
      <c r="N27" s="19"/>
      <c r="O27" s="19"/>
      <c r="P27" s="14">
        <f t="shared" si="0"/>
        <v>13.142857142857142</v>
      </c>
    </row>
    <row r="28" spans="2:16" x14ac:dyDescent="0.25">
      <c r="B28" s="18">
        <f t="shared" si="1"/>
        <v>20</v>
      </c>
      <c r="C28" s="28" t="s">
        <v>153</v>
      </c>
      <c r="D28" s="58" t="s">
        <v>154</v>
      </c>
      <c r="E28" s="59"/>
      <c r="F28" s="59"/>
      <c r="G28" s="59"/>
      <c r="H28" s="60"/>
      <c r="I28" s="19">
        <v>84</v>
      </c>
      <c r="J28" s="19"/>
      <c r="K28" s="19"/>
      <c r="L28" s="19"/>
      <c r="M28" s="19"/>
      <c r="N28" s="19"/>
      <c r="O28" s="19"/>
      <c r="P28" s="14">
        <f t="shared" si="0"/>
        <v>12</v>
      </c>
    </row>
    <row r="29" spans="2:16" x14ac:dyDescent="0.25">
      <c r="B29" s="18">
        <f t="shared" si="1"/>
        <v>21</v>
      </c>
      <c r="C29" s="28" t="s">
        <v>156</v>
      </c>
      <c r="D29" s="58" t="s">
        <v>155</v>
      </c>
      <c r="E29" s="59"/>
      <c r="F29" s="59"/>
      <c r="G29" s="59"/>
      <c r="H29" s="60"/>
      <c r="I29" s="19">
        <v>92</v>
      </c>
      <c r="J29" s="19"/>
      <c r="K29" s="19"/>
      <c r="L29" s="19"/>
      <c r="M29" s="19"/>
      <c r="N29" s="19"/>
      <c r="O29" s="19"/>
      <c r="P29" s="14">
        <f t="shared" si="0"/>
        <v>13.142857142857142</v>
      </c>
    </row>
    <row r="30" spans="2:16" x14ac:dyDescent="0.25">
      <c r="B30" s="18">
        <f t="shared" si="1"/>
        <v>22</v>
      </c>
      <c r="C30" s="28" t="s">
        <v>88</v>
      </c>
      <c r="D30" s="58" t="s">
        <v>157</v>
      </c>
      <c r="E30" s="59"/>
      <c r="F30" s="59"/>
      <c r="G30" s="59"/>
      <c r="H30" s="60"/>
      <c r="I30" s="19">
        <v>84</v>
      </c>
      <c r="J30" s="19"/>
      <c r="K30" s="19"/>
      <c r="L30" s="19"/>
      <c r="M30" s="19"/>
      <c r="N30" s="19"/>
      <c r="O30" s="19"/>
      <c r="P30" s="14">
        <f t="shared" si="0"/>
        <v>12</v>
      </c>
    </row>
    <row r="31" spans="2:16" x14ac:dyDescent="0.25">
      <c r="B31" s="18">
        <f t="shared" si="1"/>
        <v>23</v>
      </c>
      <c r="C31" s="18"/>
      <c r="D31" s="46"/>
      <c r="E31" s="46"/>
      <c r="F31" s="46"/>
      <c r="G31" s="46"/>
      <c r="H31" s="46"/>
      <c r="I31" s="19"/>
      <c r="J31" s="19"/>
      <c r="K31" s="19"/>
      <c r="L31" s="19"/>
      <c r="M31" s="19"/>
      <c r="N31" s="19"/>
      <c r="O31" s="19"/>
      <c r="P31" s="14">
        <f t="shared" si="0"/>
        <v>0</v>
      </c>
    </row>
    <row r="32" spans="2:16" x14ac:dyDescent="0.25">
      <c r="B32" s="18">
        <f t="shared" si="1"/>
        <v>24</v>
      </c>
      <c r="C32" s="18"/>
      <c r="D32" s="46"/>
      <c r="E32" s="46"/>
      <c r="F32" s="46"/>
      <c r="G32" s="46"/>
      <c r="H32" s="46"/>
      <c r="I32" s="19"/>
      <c r="J32" s="19"/>
      <c r="K32" s="19"/>
      <c r="L32" s="19"/>
      <c r="M32" s="19"/>
      <c r="N32" s="19"/>
      <c r="O32" s="19"/>
      <c r="P32" s="14">
        <f t="shared" si="0"/>
        <v>0</v>
      </c>
    </row>
    <row r="33" spans="2:16" x14ac:dyDescent="0.25">
      <c r="B33" s="18">
        <f t="shared" si="1"/>
        <v>25</v>
      </c>
      <c r="C33" s="18"/>
      <c r="D33" s="46"/>
      <c r="E33" s="46"/>
      <c r="F33" s="46"/>
      <c r="G33" s="46"/>
      <c r="H33" s="46"/>
      <c r="I33" s="19"/>
      <c r="J33" s="19"/>
      <c r="K33" s="19"/>
      <c r="L33" s="19"/>
      <c r="M33" s="19"/>
      <c r="N33" s="19"/>
      <c r="O33" s="19"/>
      <c r="P33" s="14">
        <f t="shared" si="0"/>
        <v>0</v>
      </c>
    </row>
    <row r="34" spans="2:16" x14ac:dyDescent="0.25">
      <c r="B34" s="18">
        <f t="shared" si="1"/>
        <v>26</v>
      </c>
      <c r="C34" s="18"/>
      <c r="D34" s="46"/>
      <c r="E34" s="46"/>
      <c r="F34" s="46"/>
      <c r="G34" s="46"/>
      <c r="H34" s="46"/>
      <c r="I34" s="19"/>
      <c r="J34" s="19"/>
      <c r="K34" s="19"/>
      <c r="L34" s="19"/>
      <c r="M34" s="19"/>
      <c r="N34" s="19"/>
      <c r="O34" s="19"/>
      <c r="P34" s="14">
        <f t="shared" si="0"/>
        <v>0</v>
      </c>
    </row>
    <row r="35" spans="2:16" x14ac:dyDescent="0.25">
      <c r="B35" s="18">
        <f t="shared" si="1"/>
        <v>27</v>
      </c>
      <c r="C35" s="18"/>
      <c r="D35" s="46"/>
      <c r="E35" s="46"/>
      <c r="F35" s="46"/>
      <c r="G35" s="46"/>
      <c r="H35" s="46"/>
      <c r="I35" s="19"/>
      <c r="J35" s="19"/>
      <c r="K35" s="19"/>
      <c r="L35" s="19"/>
      <c r="M35" s="19"/>
      <c r="N35" s="19"/>
      <c r="O35" s="19"/>
      <c r="P35" s="14">
        <f t="shared" si="0"/>
        <v>0</v>
      </c>
    </row>
    <row r="36" spans="2:16" x14ac:dyDescent="0.25">
      <c r="B36" s="18">
        <f t="shared" si="1"/>
        <v>28</v>
      </c>
      <c r="C36" s="18"/>
      <c r="D36" s="46"/>
      <c r="E36" s="46"/>
      <c r="F36" s="46"/>
      <c r="G36" s="46"/>
      <c r="H36" s="46"/>
      <c r="I36" s="19"/>
      <c r="J36" s="19"/>
      <c r="K36" s="19"/>
      <c r="L36" s="19"/>
      <c r="M36" s="19"/>
      <c r="N36" s="19"/>
      <c r="O36" s="19"/>
      <c r="P36" s="14">
        <f t="shared" si="0"/>
        <v>0</v>
      </c>
    </row>
    <row r="37" spans="2:16" x14ac:dyDescent="0.25">
      <c r="B37" s="18">
        <f t="shared" si="1"/>
        <v>29</v>
      </c>
      <c r="C37" s="18"/>
      <c r="D37" s="46"/>
      <c r="E37" s="46"/>
      <c r="F37" s="46"/>
      <c r="G37" s="46"/>
      <c r="H37" s="46"/>
      <c r="I37" s="19"/>
      <c r="J37" s="19"/>
      <c r="K37" s="19"/>
      <c r="L37" s="19"/>
      <c r="M37" s="19"/>
      <c r="N37" s="19"/>
      <c r="O37" s="19"/>
      <c r="P37" s="14">
        <f t="shared" si="0"/>
        <v>0</v>
      </c>
    </row>
    <row r="38" spans="2:16" x14ac:dyDescent="0.25">
      <c r="B38" s="18">
        <f t="shared" si="1"/>
        <v>30</v>
      </c>
      <c r="C38" s="18"/>
      <c r="D38" s="46"/>
      <c r="E38" s="46"/>
      <c r="F38" s="46"/>
      <c r="G38" s="46"/>
      <c r="H38" s="46"/>
      <c r="I38" s="19"/>
      <c r="J38" s="19"/>
      <c r="K38" s="19"/>
      <c r="L38" s="19"/>
      <c r="M38" s="19"/>
      <c r="N38" s="19"/>
      <c r="O38" s="19"/>
      <c r="P38" s="14">
        <f t="shared" si="0"/>
        <v>0</v>
      </c>
    </row>
    <row r="39" spans="2:16" x14ac:dyDescent="0.25">
      <c r="B39" s="18">
        <f t="shared" si="1"/>
        <v>31</v>
      </c>
      <c r="C39" s="18"/>
      <c r="D39" s="46"/>
      <c r="E39" s="46"/>
      <c r="F39" s="46"/>
      <c r="G39" s="46"/>
      <c r="H39" s="46"/>
      <c r="I39" s="19"/>
      <c r="J39" s="19"/>
      <c r="K39" s="19"/>
      <c r="L39" s="19"/>
      <c r="M39" s="19"/>
      <c r="N39" s="19"/>
      <c r="O39" s="19"/>
      <c r="P39" s="14">
        <f t="shared" si="0"/>
        <v>0</v>
      </c>
    </row>
    <row r="40" spans="2:16" x14ac:dyDescent="0.25">
      <c r="B40" s="18">
        <f t="shared" si="1"/>
        <v>32</v>
      </c>
      <c r="C40" s="18"/>
      <c r="D40" s="46"/>
      <c r="E40" s="46"/>
      <c r="F40" s="46"/>
      <c r="G40" s="46"/>
      <c r="H40" s="46"/>
      <c r="I40" s="19"/>
      <c r="J40" s="19"/>
      <c r="K40" s="19"/>
      <c r="L40" s="19"/>
      <c r="M40" s="19"/>
      <c r="N40" s="19"/>
      <c r="O40" s="19"/>
      <c r="P40" s="14">
        <f t="shared" si="0"/>
        <v>0</v>
      </c>
    </row>
    <row r="41" spans="2:16" x14ac:dyDescent="0.25">
      <c r="B41" s="18">
        <f t="shared" si="1"/>
        <v>33</v>
      </c>
      <c r="C41" s="18"/>
      <c r="D41" s="46"/>
      <c r="E41" s="46"/>
      <c r="F41" s="46"/>
      <c r="G41" s="46"/>
      <c r="H41" s="46"/>
      <c r="I41" s="19"/>
      <c r="J41" s="19"/>
      <c r="K41" s="19"/>
      <c r="L41" s="19"/>
      <c r="M41" s="19"/>
      <c r="N41" s="19"/>
      <c r="O41" s="19"/>
      <c r="P41" s="14">
        <f t="shared" si="0"/>
        <v>0</v>
      </c>
    </row>
    <row r="42" spans="2:16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19"/>
      <c r="J42" s="19"/>
      <c r="K42" s="19"/>
      <c r="L42" s="19"/>
      <c r="M42" s="19"/>
      <c r="N42" s="19"/>
      <c r="O42" s="19"/>
      <c r="P42" s="14">
        <f t="shared" si="0"/>
        <v>0</v>
      </c>
    </row>
    <row r="43" spans="2:16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19"/>
      <c r="J43" s="19"/>
      <c r="K43" s="19"/>
      <c r="L43" s="19"/>
      <c r="M43" s="19"/>
      <c r="N43" s="19"/>
      <c r="O43" s="19"/>
      <c r="P43" s="14">
        <f t="shared" si="0"/>
        <v>0</v>
      </c>
    </row>
    <row r="44" spans="2:16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19"/>
      <c r="J44" s="19"/>
      <c r="K44" s="19"/>
      <c r="L44" s="19"/>
      <c r="M44" s="19"/>
      <c r="N44" s="19"/>
      <c r="O44" s="19"/>
      <c r="P44" s="14">
        <f t="shared" si="0"/>
        <v>0</v>
      </c>
    </row>
    <row r="45" spans="2:16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19"/>
      <c r="J45" s="19"/>
      <c r="K45" s="19"/>
      <c r="L45" s="19"/>
      <c r="M45" s="19"/>
      <c r="N45" s="19"/>
      <c r="O45" s="19"/>
      <c r="P45" s="14">
        <f t="shared" si="0"/>
        <v>0</v>
      </c>
    </row>
    <row r="46" spans="2:16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19"/>
      <c r="J46" s="19"/>
      <c r="K46" s="19"/>
      <c r="L46" s="19"/>
      <c r="M46" s="19"/>
      <c r="N46" s="19"/>
      <c r="O46" s="19"/>
      <c r="P46" s="14">
        <f t="shared" si="0"/>
        <v>0</v>
      </c>
    </row>
    <row r="47" spans="2:16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19"/>
      <c r="J47" s="19"/>
      <c r="K47" s="19"/>
      <c r="L47" s="19"/>
      <c r="M47" s="19"/>
      <c r="N47" s="19"/>
      <c r="O47" s="19"/>
      <c r="P47" s="14">
        <f t="shared" si="0"/>
        <v>0</v>
      </c>
    </row>
    <row r="48" spans="2:16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19"/>
      <c r="J48" s="19"/>
      <c r="K48" s="19"/>
      <c r="L48" s="19"/>
      <c r="M48" s="19"/>
      <c r="N48" s="19"/>
      <c r="O48" s="19"/>
      <c r="P48" s="14">
        <f t="shared" si="0"/>
        <v>0</v>
      </c>
    </row>
    <row r="49" spans="2:16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19"/>
      <c r="J49" s="19"/>
      <c r="K49" s="19"/>
      <c r="L49" s="19"/>
      <c r="M49" s="19"/>
      <c r="N49" s="19"/>
      <c r="O49" s="19"/>
      <c r="P49" s="14">
        <f t="shared" ref="P49:P53" si="2">SUM(I49:O49)/7</f>
        <v>0</v>
      </c>
    </row>
    <row r="50" spans="2:16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19"/>
      <c r="J50" s="19"/>
      <c r="K50" s="19"/>
      <c r="L50" s="19"/>
      <c r="M50" s="19"/>
      <c r="N50" s="19"/>
      <c r="O50" s="19"/>
      <c r="P50" s="14">
        <f t="shared" si="2"/>
        <v>0</v>
      </c>
    </row>
    <row r="51" spans="2:16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19"/>
      <c r="J51" s="19"/>
      <c r="K51" s="19"/>
      <c r="L51" s="19"/>
      <c r="M51" s="19"/>
      <c r="N51" s="19"/>
      <c r="O51" s="19"/>
      <c r="P51" s="14">
        <f t="shared" si="2"/>
        <v>0</v>
      </c>
    </row>
    <row r="52" spans="2:16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19"/>
      <c r="J52" s="19"/>
      <c r="K52" s="19"/>
      <c r="L52" s="19"/>
      <c r="M52" s="19"/>
      <c r="N52" s="19"/>
      <c r="O52" s="19"/>
      <c r="P52" s="14">
        <f t="shared" si="2"/>
        <v>0</v>
      </c>
    </row>
    <row r="53" spans="2:16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3"/>
      <c r="J53" s="3"/>
      <c r="K53" s="3"/>
      <c r="L53" s="3"/>
      <c r="M53" s="3"/>
      <c r="N53" s="3"/>
      <c r="O53" s="3"/>
      <c r="P53" s="14">
        <f t="shared" si="2"/>
        <v>0</v>
      </c>
    </row>
    <row r="54" spans="2:16" x14ac:dyDescent="0.25">
      <c r="C54" s="45"/>
      <c r="D54" s="45"/>
      <c r="E54" s="17"/>
      <c r="H54" s="30" t="s">
        <v>19</v>
      </c>
      <c r="I54" s="23">
        <f t="shared" ref="I54:O54" si="3">COUNTIF(I9:I53,"&gt;=70")</f>
        <v>21</v>
      </c>
      <c r="J54" s="23">
        <f t="shared" si="3"/>
        <v>0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7">
        <f>COUNTIF(P9:P48,"&gt;=70")</f>
        <v>0</v>
      </c>
    </row>
    <row r="55" spans="2:16" x14ac:dyDescent="0.25">
      <c r="C55" s="45"/>
      <c r="D55" s="45"/>
      <c r="E55" s="21"/>
      <c r="H55" s="31" t="s">
        <v>20</v>
      </c>
      <c r="I55" s="24">
        <f t="shared" ref="I55:P55" si="4">COUNTIF(I9:I53,"&lt;70")</f>
        <v>1</v>
      </c>
      <c r="J55" s="24">
        <f t="shared" si="4"/>
        <v>0</v>
      </c>
      <c r="K55" s="24">
        <f t="shared" si="4"/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45</v>
      </c>
    </row>
    <row r="56" spans="2:16" x14ac:dyDescent="0.25">
      <c r="C56" s="45"/>
      <c r="D56" s="45"/>
      <c r="E56" s="45"/>
      <c r="H56" s="31" t="s">
        <v>21</v>
      </c>
      <c r="I56" s="24">
        <f t="shared" ref="I56:P56" si="5">COUNT(I9:I53)</f>
        <v>22</v>
      </c>
      <c r="J56" s="24">
        <f t="shared" si="5"/>
        <v>0</v>
      </c>
      <c r="K56" s="24">
        <f t="shared" si="5"/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45</v>
      </c>
    </row>
    <row r="57" spans="2:16" x14ac:dyDescent="0.25">
      <c r="C57" s="45"/>
      <c r="D57" s="45"/>
      <c r="E57" s="17"/>
      <c r="F57" s="12"/>
      <c r="H57" s="32" t="s">
        <v>16</v>
      </c>
      <c r="I57" s="25">
        <f>I54/I56</f>
        <v>0.95454545454545459</v>
      </c>
      <c r="J57" s="26" t="e">
        <f t="shared" ref="J57:P57" si="6">J54/J56</f>
        <v>#DIV/0!</v>
      </c>
      <c r="K57" s="26" t="e">
        <f t="shared" si="6"/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>
        <f t="shared" si="6"/>
        <v>0</v>
      </c>
    </row>
    <row r="58" spans="2:16" x14ac:dyDescent="0.25">
      <c r="C58" s="45"/>
      <c r="D58" s="45"/>
      <c r="E58" s="17"/>
      <c r="F58" s="12"/>
      <c r="H58" s="32" t="s">
        <v>17</v>
      </c>
      <c r="I58" s="25">
        <f>I55/I56</f>
        <v>4.5454545454545456E-2</v>
      </c>
      <c r="J58" s="25" t="e">
        <f t="shared" ref="J58:P58" si="7">J55/J56</f>
        <v>#DIV/0!</v>
      </c>
      <c r="K58" s="26" t="e">
        <f t="shared" si="7"/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>
        <f t="shared" si="7"/>
        <v>1</v>
      </c>
    </row>
    <row r="59" spans="2:16" x14ac:dyDescent="0.25">
      <c r="C59" s="45"/>
      <c r="D59" s="45"/>
      <c r="E59" s="21"/>
      <c r="F59" s="12"/>
    </row>
    <row r="60" spans="2:16" x14ac:dyDescent="0.25">
      <c r="C60" s="17"/>
      <c r="D60" s="17"/>
      <c r="E60" s="21"/>
      <c r="F60" s="12"/>
    </row>
    <row r="61" spans="2:16" x14ac:dyDescent="0.25">
      <c r="I61" s="56"/>
      <c r="J61" s="56"/>
      <c r="K61" s="56"/>
      <c r="L61" s="56"/>
      <c r="M61" s="56"/>
      <c r="N61" s="56"/>
      <c r="O61" s="56"/>
    </row>
    <row r="62" spans="2:16" x14ac:dyDescent="0.25">
      <c r="I62" s="53" t="s">
        <v>18</v>
      </c>
      <c r="J62" s="53"/>
      <c r="K62" s="53"/>
      <c r="L62" s="53"/>
      <c r="M62" s="53"/>
      <c r="N62" s="53"/>
      <c r="O62" s="53"/>
    </row>
  </sheetData>
  <mergeCells count="49">
    <mergeCell ref="D6:G6"/>
    <mergeCell ref="J6:O6"/>
    <mergeCell ref="D8:H8"/>
    <mergeCell ref="D11:H11"/>
    <mergeCell ref="B2:O2"/>
    <mergeCell ref="C3:O3"/>
    <mergeCell ref="D4:G4"/>
    <mergeCell ref="I4:J4"/>
    <mergeCell ref="M4:N4"/>
    <mergeCell ref="D37:H37"/>
    <mergeCell ref="D31:H31"/>
    <mergeCell ref="D32:H32"/>
    <mergeCell ref="D33:H33"/>
    <mergeCell ref="D34:H34"/>
    <mergeCell ref="D35:H35"/>
    <mergeCell ref="D36:H36"/>
    <mergeCell ref="D49:H49"/>
    <mergeCell ref="D38:H38"/>
    <mergeCell ref="D39:H39"/>
    <mergeCell ref="D40:H40"/>
    <mergeCell ref="D41:H41"/>
    <mergeCell ref="D42:H42"/>
    <mergeCell ref="D43:H43"/>
    <mergeCell ref="D44:H44"/>
    <mergeCell ref="D45:H45"/>
    <mergeCell ref="D46:H46"/>
    <mergeCell ref="D47:H47"/>
    <mergeCell ref="D48:H48"/>
    <mergeCell ref="D50:H50"/>
    <mergeCell ref="D51:H51"/>
    <mergeCell ref="D52:H52"/>
    <mergeCell ref="D53:H53"/>
    <mergeCell ref="C54:D54"/>
    <mergeCell ref="C58:D58"/>
    <mergeCell ref="C59:D59"/>
    <mergeCell ref="I61:O61"/>
    <mergeCell ref="I62:O62"/>
    <mergeCell ref="C55:D55"/>
    <mergeCell ref="C56:E56"/>
    <mergeCell ref="C57:D57"/>
    <mergeCell ref="D27:H27"/>
    <mergeCell ref="D28:H28"/>
    <mergeCell ref="D29:H29"/>
    <mergeCell ref="D30:H30"/>
    <mergeCell ref="D12:H12"/>
    <mergeCell ref="D17:H17"/>
    <mergeCell ref="D21:H21"/>
    <mergeCell ref="D24:H24"/>
    <mergeCell ref="D26:H2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84" zoomScaleNormal="84" workbookViewId="0">
      <selection activeCell="U16" sqref="U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20"/>
      <c r="R3" s="20"/>
    </row>
    <row r="4" spans="2:18" x14ac:dyDescent="0.25">
      <c r="C4" t="s">
        <v>0</v>
      </c>
      <c r="D4" s="57" t="s">
        <v>98</v>
      </c>
      <c r="E4" s="57"/>
      <c r="F4" s="57"/>
      <c r="G4" s="57"/>
      <c r="I4" t="s">
        <v>1</v>
      </c>
      <c r="J4" s="50" t="s">
        <v>99</v>
      </c>
      <c r="K4" s="50"/>
      <c r="M4" t="s">
        <v>2</v>
      </c>
      <c r="N4" s="51">
        <v>45007</v>
      </c>
      <c r="O4" s="5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0" t="s">
        <v>97</v>
      </c>
      <c r="E6" s="50"/>
      <c r="F6" s="50"/>
      <c r="G6" s="50"/>
      <c r="I6" s="66" t="s">
        <v>22</v>
      </c>
      <c r="J6" s="66"/>
      <c r="K6" s="54" t="s">
        <v>116</v>
      </c>
      <c r="L6" s="54"/>
      <c r="M6" s="54"/>
      <c r="N6" s="54"/>
      <c r="O6" s="54"/>
      <c r="P6" s="5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108</v>
      </c>
      <c r="D9" s="65" t="s">
        <v>100</v>
      </c>
      <c r="E9" s="65"/>
      <c r="F9" s="65"/>
      <c r="G9" s="65"/>
      <c r="H9" s="65"/>
      <c r="I9" s="65"/>
      <c r="J9" s="19">
        <v>98</v>
      </c>
      <c r="K9" s="19">
        <v>100</v>
      </c>
      <c r="L9" s="19"/>
      <c r="M9" s="19"/>
      <c r="N9" s="19"/>
      <c r="O9" s="19"/>
      <c r="P9" s="19"/>
      <c r="Q9" s="14">
        <f>SUM(J9:P9)/7</f>
        <v>28.285714285714285</v>
      </c>
    </row>
    <row r="10" spans="2:18" x14ac:dyDescent="0.25">
      <c r="B10" s="18">
        <f>B9+1</f>
        <v>2</v>
      </c>
      <c r="C10" s="28" t="s">
        <v>109</v>
      </c>
      <c r="D10" s="65" t="s">
        <v>101</v>
      </c>
      <c r="E10" s="65"/>
      <c r="F10" s="65"/>
      <c r="G10" s="65"/>
      <c r="H10" s="65"/>
      <c r="I10" s="65"/>
      <c r="J10" s="19">
        <v>100</v>
      </c>
      <c r="K10" s="19">
        <v>100</v>
      </c>
      <c r="L10" s="19"/>
      <c r="M10" s="19"/>
      <c r="N10" s="19"/>
      <c r="O10" s="19"/>
      <c r="P10" s="19"/>
      <c r="Q10" s="14">
        <f t="shared" ref="Q10:Q48" si="0">SUM(J10:P10)/7</f>
        <v>28.571428571428573</v>
      </c>
    </row>
    <row r="11" spans="2:18" x14ac:dyDescent="0.25">
      <c r="B11" s="18">
        <f t="shared" ref="B11:B53" si="1">B10+1</f>
        <v>3</v>
      </c>
      <c r="C11" s="28" t="s">
        <v>110</v>
      </c>
      <c r="D11" s="65" t="s">
        <v>102</v>
      </c>
      <c r="E11" s="65"/>
      <c r="F11" s="65"/>
      <c r="G11" s="65"/>
      <c r="H11" s="65"/>
      <c r="I11" s="65"/>
      <c r="J11" s="19">
        <v>98</v>
      </c>
      <c r="K11" s="19">
        <v>100</v>
      </c>
      <c r="L11" s="19"/>
      <c r="M11" s="19"/>
      <c r="N11" s="19"/>
      <c r="O11" s="19"/>
      <c r="P11" s="19"/>
      <c r="Q11" s="14">
        <f t="shared" si="0"/>
        <v>28.285714285714285</v>
      </c>
    </row>
    <row r="12" spans="2:18" x14ac:dyDescent="0.25">
      <c r="B12" s="18">
        <f t="shared" si="1"/>
        <v>4</v>
      </c>
      <c r="C12" s="28" t="s">
        <v>111</v>
      </c>
      <c r="D12" s="65" t="s">
        <v>103</v>
      </c>
      <c r="E12" s="65"/>
      <c r="F12" s="65"/>
      <c r="G12" s="65"/>
      <c r="H12" s="65"/>
      <c r="I12" s="65"/>
      <c r="J12" s="19">
        <v>100</v>
      </c>
      <c r="K12" s="19">
        <v>100</v>
      </c>
      <c r="L12" s="19"/>
      <c r="M12" s="19"/>
      <c r="N12" s="19"/>
      <c r="O12" s="19"/>
      <c r="P12" s="19"/>
      <c r="Q12" s="14">
        <f t="shared" si="0"/>
        <v>28.571428571428573</v>
      </c>
    </row>
    <row r="13" spans="2:18" x14ac:dyDescent="0.25">
      <c r="B13" s="18">
        <f t="shared" si="1"/>
        <v>5</v>
      </c>
      <c r="C13" s="28" t="s">
        <v>112</v>
      </c>
      <c r="D13" s="65" t="s">
        <v>104</v>
      </c>
      <c r="E13" s="65"/>
      <c r="F13" s="65"/>
      <c r="G13" s="65"/>
      <c r="H13" s="65"/>
      <c r="I13" s="65"/>
      <c r="J13" s="19">
        <v>100</v>
      </c>
      <c r="K13" s="19">
        <v>100</v>
      </c>
      <c r="L13" s="19"/>
      <c r="M13" s="19"/>
      <c r="N13" s="19"/>
      <c r="O13" s="19"/>
      <c r="P13" s="19"/>
      <c r="Q13" s="14">
        <f t="shared" si="0"/>
        <v>28.571428571428573</v>
      </c>
    </row>
    <row r="14" spans="2:18" x14ac:dyDescent="0.25">
      <c r="B14" s="18">
        <f t="shared" si="1"/>
        <v>6</v>
      </c>
      <c r="C14" s="28" t="s">
        <v>113</v>
      </c>
      <c r="D14" s="65" t="s">
        <v>105</v>
      </c>
      <c r="E14" s="65"/>
      <c r="F14" s="65"/>
      <c r="G14" s="65"/>
      <c r="H14" s="65"/>
      <c r="I14" s="65"/>
      <c r="J14" s="19">
        <v>100</v>
      </c>
      <c r="K14" s="19">
        <v>100</v>
      </c>
      <c r="L14" s="19"/>
      <c r="M14" s="19"/>
      <c r="N14" s="19"/>
      <c r="O14" s="19"/>
      <c r="P14" s="19"/>
      <c r="Q14" s="14">
        <f t="shared" si="0"/>
        <v>28.571428571428573</v>
      </c>
    </row>
    <row r="15" spans="2:18" x14ac:dyDescent="0.25">
      <c r="B15" s="18">
        <f t="shared" si="1"/>
        <v>7</v>
      </c>
      <c r="C15" s="28" t="s">
        <v>114</v>
      </c>
      <c r="D15" s="65" t="s">
        <v>106</v>
      </c>
      <c r="E15" s="65"/>
      <c r="F15" s="65"/>
      <c r="G15" s="65"/>
      <c r="H15" s="65"/>
      <c r="I15" s="65"/>
      <c r="J15" s="19">
        <v>100</v>
      </c>
      <c r="K15" s="19">
        <v>100</v>
      </c>
      <c r="L15" s="19"/>
      <c r="M15" s="19"/>
      <c r="N15" s="19"/>
      <c r="O15" s="19"/>
      <c r="P15" s="19"/>
      <c r="Q15" s="14">
        <f t="shared" si="0"/>
        <v>28.571428571428573</v>
      </c>
    </row>
    <row r="16" spans="2:18" x14ac:dyDescent="0.25">
      <c r="B16" s="18">
        <f t="shared" si="1"/>
        <v>8</v>
      </c>
      <c r="C16" s="28" t="s">
        <v>115</v>
      </c>
      <c r="D16" s="65" t="s">
        <v>107</v>
      </c>
      <c r="E16" s="65"/>
      <c r="F16" s="65"/>
      <c r="G16" s="65"/>
      <c r="H16" s="65"/>
      <c r="I16" s="65"/>
      <c r="J16" s="19">
        <v>100</v>
      </c>
      <c r="K16" s="19">
        <v>100</v>
      </c>
      <c r="L16" s="19"/>
      <c r="M16" s="19"/>
      <c r="N16" s="19"/>
      <c r="O16" s="19"/>
      <c r="P16" s="19"/>
      <c r="Q16" s="14">
        <f t="shared" si="0"/>
        <v>28.571428571428573</v>
      </c>
    </row>
    <row r="17" spans="2:17" x14ac:dyDescent="0.25">
      <c r="B17" s="18">
        <f t="shared" si="1"/>
        <v>9</v>
      </c>
      <c r="C17" s="18"/>
      <c r="D17" s="46"/>
      <c r="E17" s="46"/>
      <c r="F17" s="46"/>
      <c r="G17" s="46"/>
      <c r="H17" s="46"/>
      <c r="I17" s="46"/>
      <c r="J17" s="19"/>
      <c r="K17" s="19"/>
      <c r="L17" s="19"/>
      <c r="M17" s="19"/>
      <c r="N17" s="19"/>
      <c r="O17" s="19"/>
      <c r="P17" s="19"/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46"/>
      <c r="E18" s="46"/>
      <c r="F18" s="46"/>
      <c r="G18" s="46"/>
      <c r="H18" s="46"/>
      <c r="I18" s="46"/>
      <c r="J18" s="19"/>
      <c r="K18" s="19"/>
      <c r="L18" s="19"/>
      <c r="M18" s="19"/>
      <c r="N18" s="19"/>
      <c r="O18" s="19"/>
      <c r="P18" s="19"/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46"/>
      <c r="E19" s="46"/>
      <c r="F19" s="46"/>
      <c r="G19" s="46"/>
      <c r="H19" s="46"/>
      <c r="I19" s="46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46"/>
      <c r="E20" s="46"/>
      <c r="F20" s="46"/>
      <c r="G20" s="46"/>
      <c r="H20" s="46"/>
      <c r="I20" s="46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46"/>
      <c r="E21" s="46"/>
      <c r="F21" s="46"/>
      <c r="G21" s="46"/>
      <c r="H21" s="46"/>
      <c r="I21" s="46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46"/>
      <c r="E22" s="46"/>
      <c r="F22" s="46"/>
      <c r="G22" s="46"/>
      <c r="H22" s="46"/>
      <c r="I22" s="46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46"/>
      <c r="E23" s="46"/>
      <c r="F23" s="46"/>
      <c r="G23" s="46"/>
      <c r="H23" s="46"/>
      <c r="I23" s="46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46"/>
      <c r="E24" s="46"/>
      <c r="F24" s="46"/>
      <c r="G24" s="46"/>
      <c r="H24" s="46"/>
      <c r="I24" s="46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46"/>
      <c r="E25" s="46"/>
      <c r="F25" s="46"/>
      <c r="G25" s="46"/>
      <c r="H25" s="46"/>
      <c r="I25" s="46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46"/>
      <c r="E26" s="46"/>
      <c r="F26" s="46"/>
      <c r="G26" s="46"/>
      <c r="H26" s="46"/>
      <c r="I26" s="46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46"/>
      <c r="E27" s="46"/>
      <c r="F27" s="46"/>
      <c r="G27" s="46"/>
      <c r="H27" s="46"/>
      <c r="I27" s="46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46"/>
      <c r="E28" s="46"/>
      <c r="F28" s="46"/>
      <c r="G28" s="46"/>
      <c r="H28" s="46"/>
      <c r="I28" s="46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46"/>
      <c r="E29" s="46"/>
      <c r="F29" s="46"/>
      <c r="G29" s="46"/>
      <c r="H29" s="46"/>
      <c r="I29" s="46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6"/>
      <c r="E30" s="46"/>
      <c r="F30" s="46"/>
      <c r="G30" s="46"/>
      <c r="H30" s="46"/>
      <c r="I30" s="46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6"/>
      <c r="E31" s="46"/>
      <c r="F31" s="46"/>
      <c r="G31" s="46"/>
      <c r="H31" s="46"/>
      <c r="I31" s="46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6"/>
      <c r="E32" s="46"/>
      <c r="F32" s="46"/>
      <c r="G32" s="46"/>
      <c r="H32" s="46"/>
      <c r="I32" s="46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6"/>
      <c r="E33" s="46"/>
      <c r="F33" s="46"/>
      <c r="G33" s="46"/>
      <c r="H33" s="46"/>
      <c r="I33" s="46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6"/>
      <c r="E34" s="46"/>
      <c r="F34" s="46"/>
      <c r="G34" s="46"/>
      <c r="H34" s="46"/>
      <c r="I34" s="46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6"/>
      <c r="E35" s="46"/>
      <c r="F35" s="46"/>
      <c r="G35" s="46"/>
      <c r="H35" s="46"/>
      <c r="I35" s="46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6"/>
      <c r="E36" s="46"/>
      <c r="F36" s="46"/>
      <c r="G36" s="46"/>
      <c r="H36" s="46"/>
      <c r="I36" s="46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6"/>
      <c r="E37" s="46"/>
      <c r="F37" s="46"/>
      <c r="G37" s="46"/>
      <c r="H37" s="46"/>
      <c r="I37" s="46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6"/>
      <c r="E38" s="46"/>
      <c r="F38" s="46"/>
      <c r="G38" s="46"/>
      <c r="H38" s="46"/>
      <c r="I38" s="46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6"/>
      <c r="E39" s="46"/>
      <c r="F39" s="46"/>
      <c r="G39" s="46"/>
      <c r="H39" s="46"/>
      <c r="I39" s="46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6"/>
      <c r="E40" s="46"/>
      <c r="F40" s="46"/>
      <c r="G40" s="46"/>
      <c r="H40" s="46"/>
      <c r="I40" s="4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6"/>
      <c r="E41" s="46"/>
      <c r="F41" s="46"/>
      <c r="G41" s="46"/>
      <c r="H41" s="46"/>
      <c r="I41" s="4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4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4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4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6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5"/>
      <c r="D54" s="45"/>
      <c r="E54" s="17"/>
      <c r="H54" s="64" t="s">
        <v>19</v>
      </c>
      <c r="I54" s="64"/>
      <c r="J54" s="23">
        <f>COUNTIF(J9:J53,"&gt;=70")</f>
        <v>8</v>
      </c>
      <c r="K54" s="23">
        <f t="shared" ref="K54:P54" si="3">COUNTIF(K9:K53,"&gt;=70")</f>
        <v>8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5"/>
      <c r="D55" s="45"/>
      <c r="E55" s="21"/>
      <c r="H55" s="62" t="s">
        <v>20</v>
      </c>
      <c r="I55" s="62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5"/>
      <c r="D56" s="45"/>
      <c r="E56" s="45"/>
      <c r="H56" s="62" t="s">
        <v>21</v>
      </c>
      <c r="I56" s="62"/>
      <c r="J56" s="24">
        <f>COUNT(J9:J53)</f>
        <v>8</v>
      </c>
      <c r="K56" s="24">
        <f t="shared" ref="K56:Q56" si="6">COUNT(K9:K53)</f>
        <v>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5"/>
      <c r="D57" s="45"/>
      <c r="E57" s="17"/>
      <c r="F57" s="12"/>
      <c r="H57" s="61" t="s">
        <v>16</v>
      </c>
      <c r="I57" s="61"/>
      <c r="J57" s="25">
        <f>J54/J56</f>
        <v>1</v>
      </c>
      <c r="K57" s="26">
        <f t="shared" ref="K57:Q57" si="7">K54/K56</f>
        <v>1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5"/>
      <c r="D58" s="45"/>
      <c r="E58" s="17"/>
      <c r="F58" s="12"/>
      <c r="H58" s="61" t="s">
        <v>17</v>
      </c>
      <c r="I58" s="61"/>
      <c r="J58" s="25">
        <f>J55/J56</f>
        <v>0</v>
      </c>
      <c r="K58" s="25">
        <f t="shared" ref="K58:Q58" si="8">K55/K56</f>
        <v>0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5"/>
      <c r="D59" s="4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V38" sqref="V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20"/>
      <c r="R3" s="20"/>
    </row>
    <row r="4" spans="2:18" x14ac:dyDescent="0.25">
      <c r="C4" t="s">
        <v>0</v>
      </c>
      <c r="D4" s="57" t="s">
        <v>94</v>
      </c>
      <c r="E4" s="57"/>
      <c r="F4" s="57"/>
      <c r="G4" s="57"/>
      <c r="I4" t="s">
        <v>1</v>
      </c>
      <c r="J4" s="50" t="s">
        <v>95</v>
      </c>
      <c r="K4" s="50"/>
      <c r="M4" t="s">
        <v>2</v>
      </c>
      <c r="N4" s="51">
        <v>45007</v>
      </c>
      <c r="O4" s="5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0" t="s">
        <v>97</v>
      </c>
      <c r="E6" s="50"/>
      <c r="F6" s="50"/>
      <c r="G6" s="50"/>
      <c r="I6" s="66" t="s">
        <v>22</v>
      </c>
      <c r="J6" s="66"/>
      <c r="K6" s="54" t="s">
        <v>96</v>
      </c>
      <c r="L6" s="54"/>
      <c r="M6" s="54"/>
      <c r="N6" s="54"/>
      <c r="O6" s="54"/>
      <c r="P6" s="54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52" t="s">
        <v>5</v>
      </c>
      <c r="E8" s="52"/>
      <c r="F8" s="52"/>
      <c r="G8" s="52"/>
      <c r="H8" s="52"/>
      <c r="I8" s="5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3" t="s">
        <v>58</v>
      </c>
      <c r="D9" s="73" t="s">
        <v>25</v>
      </c>
      <c r="E9" s="74" t="s">
        <v>25</v>
      </c>
      <c r="F9" s="74" t="s">
        <v>25</v>
      </c>
      <c r="G9" s="74" t="s">
        <v>25</v>
      </c>
      <c r="H9" s="74" t="s">
        <v>25</v>
      </c>
      <c r="I9" s="75" t="s">
        <v>25</v>
      </c>
      <c r="J9" s="19">
        <v>97</v>
      </c>
      <c r="K9" s="19"/>
      <c r="L9" s="19"/>
      <c r="M9" s="19"/>
      <c r="N9" s="19"/>
      <c r="O9" s="19"/>
      <c r="P9" s="19"/>
      <c r="Q9" s="14">
        <f>SUM(J9:P9)/7</f>
        <v>13.857142857142858</v>
      </c>
    </row>
    <row r="10" spans="2:18" x14ac:dyDescent="0.25">
      <c r="B10" s="18">
        <f>B9+1</f>
        <v>2</v>
      </c>
      <c r="C10" s="33" t="s">
        <v>59</v>
      </c>
      <c r="D10" s="67" t="s">
        <v>26</v>
      </c>
      <c r="E10" s="68" t="s">
        <v>26</v>
      </c>
      <c r="F10" s="68" t="s">
        <v>26</v>
      </c>
      <c r="G10" s="68" t="s">
        <v>26</v>
      </c>
      <c r="H10" s="68" t="s">
        <v>26</v>
      </c>
      <c r="I10" s="69" t="s">
        <v>26</v>
      </c>
      <c r="J10" s="19">
        <v>100</v>
      </c>
      <c r="K10" s="19"/>
      <c r="L10" s="19"/>
      <c r="M10" s="19"/>
      <c r="N10" s="19"/>
      <c r="O10" s="19"/>
      <c r="P10" s="19"/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33" t="s">
        <v>60</v>
      </c>
      <c r="D11" s="67" t="s">
        <v>27</v>
      </c>
      <c r="E11" s="68" t="s">
        <v>27</v>
      </c>
      <c r="F11" s="68" t="s">
        <v>27</v>
      </c>
      <c r="G11" s="68" t="s">
        <v>27</v>
      </c>
      <c r="H11" s="68" t="s">
        <v>27</v>
      </c>
      <c r="I11" s="69" t="s">
        <v>27</v>
      </c>
      <c r="J11" s="19">
        <v>97</v>
      </c>
      <c r="K11" s="19"/>
      <c r="L11" s="19"/>
      <c r="M11" s="19"/>
      <c r="N11" s="19"/>
      <c r="O11" s="19"/>
      <c r="P11" s="19"/>
      <c r="Q11" s="14">
        <f t="shared" si="0"/>
        <v>13.857142857142858</v>
      </c>
    </row>
    <row r="12" spans="2:18" x14ac:dyDescent="0.25">
      <c r="B12" s="18">
        <f t="shared" si="1"/>
        <v>4</v>
      </c>
      <c r="C12" s="33" t="s">
        <v>61</v>
      </c>
      <c r="D12" s="67" t="s">
        <v>28</v>
      </c>
      <c r="E12" s="68" t="s">
        <v>28</v>
      </c>
      <c r="F12" s="68" t="s">
        <v>28</v>
      </c>
      <c r="G12" s="68" t="s">
        <v>28</v>
      </c>
      <c r="H12" s="68" t="s">
        <v>28</v>
      </c>
      <c r="I12" s="69" t="s">
        <v>28</v>
      </c>
      <c r="J12" s="19">
        <v>97</v>
      </c>
      <c r="K12" s="19"/>
      <c r="L12" s="19"/>
      <c r="M12" s="19"/>
      <c r="N12" s="19"/>
      <c r="O12" s="19"/>
      <c r="P12" s="19"/>
      <c r="Q12" s="14">
        <f t="shared" si="0"/>
        <v>13.857142857142858</v>
      </c>
    </row>
    <row r="13" spans="2:18" x14ac:dyDescent="0.25">
      <c r="B13" s="18">
        <f t="shared" si="1"/>
        <v>5</v>
      </c>
      <c r="C13" s="33" t="s">
        <v>62</v>
      </c>
      <c r="D13" s="67" t="s">
        <v>29</v>
      </c>
      <c r="E13" s="68" t="s">
        <v>29</v>
      </c>
      <c r="F13" s="68" t="s">
        <v>29</v>
      </c>
      <c r="G13" s="68" t="s">
        <v>29</v>
      </c>
      <c r="H13" s="68" t="s">
        <v>29</v>
      </c>
      <c r="I13" s="69" t="s">
        <v>29</v>
      </c>
      <c r="J13" s="19">
        <v>96</v>
      </c>
      <c r="K13" s="19"/>
      <c r="L13" s="19"/>
      <c r="M13" s="19"/>
      <c r="N13" s="19"/>
      <c r="O13" s="19"/>
      <c r="P13" s="19"/>
      <c r="Q13" s="14">
        <f t="shared" si="0"/>
        <v>13.714285714285714</v>
      </c>
    </row>
    <row r="14" spans="2:18" x14ac:dyDescent="0.25">
      <c r="B14" s="18">
        <f t="shared" si="1"/>
        <v>6</v>
      </c>
      <c r="C14" s="33" t="s">
        <v>63</v>
      </c>
      <c r="D14" s="67" t="s">
        <v>30</v>
      </c>
      <c r="E14" s="68" t="s">
        <v>30</v>
      </c>
      <c r="F14" s="68" t="s">
        <v>30</v>
      </c>
      <c r="G14" s="68" t="s">
        <v>30</v>
      </c>
      <c r="H14" s="68" t="s">
        <v>30</v>
      </c>
      <c r="I14" s="69" t="s">
        <v>30</v>
      </c>
      <c r="J14" s="19">
        <v>97</v>
      </c>
      <c r="K14" s="19"/>
      <c r="L14" s="19"/>
      <c r="M14" s="19"/>
      <c r="N14" s="19"/>
      <c r="O14" s="19"/>
      <c r="P14" s="19"/>
      <c r="Q14" s="14">
        <f t="shared" si="0"/>
        <v>13.857142857142858</v>
      </c>
    </row>
    <row r="15" spans="2:18" x14ac:dyDescent="0.25">
      <c r="B15" s="18">
        <f t="shared" si="1"/>
        <v>7</v>
      </c>
      <c r="C15" s="33" t="s">
        <v>64</v>
      </c>
      <c r="D15" s="67" t="s">
        <v>31</v>
      </c>
      <c r="E15" s="68" t="s">
        <v>31</v>
      </c>
      <c r="F15" s="68" t="s">
        <v>31</v>
      </c>
      <c r="G15" s="68" t="s">
        <v>31</v>
      </c>
      <c r="H15" s="68" t="s">
        <v>31</v>
      </c>
      <c r="I15" s="69" t="s">
        <v>31</v>
      </c>
      <c r="J15" s="19">
        <v>97</v>
      </c>
      <c r="K15" s="19"/>
      <c r="L15" s="19"/>
      <c r="M15" s="19"/>
      <c r="N15" s="19"/>
      <c r="O15" s="19"/>
      <c r="P15" s="19"/>
      <c r="Q15" s="14">
        <f t="shared" si="0"/>
        <v>13.857142857142858</v>
      </c>
    </row>
    <row r="16" spans="2:18" x14ac:dyDescent="0.25">
      <c r="B16" s="18">
        <f t="shared" si="1"/>
        <v>8</v>
      </c>
      <c r="C16" s="33" t="s">
        <v>65</v>
      </c>
      <c r="D16" s="67" t="s">
        <v>32</v>
      </c>
      <c r="E16" s="68" t="s">
        <v>32</v>
      </c>
      <c r="F16" s="68" t="s">
        <v>32</v>
      </c>
      <c r="G16" s="68" t="s">
        <v>32</v>
      </c>
      <c r="H16" s="68" t="s">
        <v>32</v>
      </c>
      <c r="I16" s="69" t="s">
        <v>32</v>
      </c>
      <c r="J16" s="19">
        <v>97</v>
      </c>
      <c r="K16" s="19"/>
      <c r="L16" s="19"/>
      <c r="M16" s="19"/>
      <c r="N16" s="19"/>
      <c r="O16" s="19"/>
      <c r="P16" s="19"/>
      <c r="Q16" s="14">
        <f t="shared" si="0"/>
        <v>13.857142857142858</v>
      </c>
    </row>
    <row r="17" spans="2:17" x14ac:dyDescent="0.25">
      <c r="B17" s="18">
        <f t="shared" si="1"/>
        <v>9</v>
      </c>
      <c r="C17" s="33" t="s">
        <v>66</v>
      </c>
      <c r="D17" s="67" t="s">
        <v>33</v>
      </c>
      <c r="E17" s="68" t="s">
        <v>33</v>
      </c>
      <c r="F17" s="68" t="s">
        <v>33</v>
      </c>
      <c r="G17" s="68" t="s">
        <v>33</v>
      </c>
      <c r="H17" s="68" t="s">
        <v>33</v>
      </c>
      <c r="I17" s="69" t="s">
        <v>33</v>
      </c>
      <c r="J17" s="19">
        <v>97</v>
      </c>
      <c r="K17" s="19"/>
      <c r="L17" s="19"/>
      <c r="M17" s="19"/>
      <c r="N17" s="19"/>
      <c r="O17" s="19"/>
      <c r="P17" s="19"/>
      <c r="Q17" s="14">
        <f t="shared" si="0"/>
        <v>13.857142857142858</v>
      </c>
    </row>
    <row r="18" spans="2:17" x14ac:dyDescent="0.25">
      <c r="B18" s="18">
        <f t="shared" si="1"/>
        <v>10</v>
      </c>
      <c r="C18" s="33" t="s">
        <v>67</v>
      </c>
      <c r="D18" s="67" t="s">
        <v>34</v>
      </c>
      <c r="E18" s="68" t="s">
        <v>34</v>
      </c>
      <c r="F18" s="68" t="s">
        <v>34</v>
      </c>
      <c r="G18" s="68" t="s">
        <v>34</v>
      </c>
      <c r="H18" s="68" t="s">
        <v>34</v>
      </c>
      <c r="I18" s="69" t="s">
        <v>34</v>
      </c>
      <c r="J18" s="19">
        <v>100</v>
      </c>
      <c r="K18" s="19"/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33" t="s">
        <v>68</v>
      </c>
      <c r="D19" s="67" t="s">
        <v>35</v>
      </c>
      <c r="E19" s="68" t="s">
        <v>35</v>
      </c>
      <c r="F19" s="68" t="s">
        <v>35</v>
      </c>
      <c r="G19" s="68" t="s">
        <v>35</v>
      </c>
      <c r="H19" s="68" t="s">
        <v>35</v>
      </c>
      <c r="I19" s="69" t="s">
        <v>35</v>
      </c>
      <c r="J19" s="19">
        <v>99</v>
      </c>
      <c r="K19" s="19"/>
      <c r="L19" s="19"/>
      <c r="M19" s="19"/>
      <c r="N19" s="19"/>
      <c r="O19" s="19"/>
      <c r="P19" s="19"/>
      <c r="Q19" s="14">
        <f t="shared" si="0"/>
        <v>14.142857142857142</v>
      </c>
    </row>
    <row r="20" spans="2:17" x14ac:dyDescent="0.25">
      <c r="B20" s="18">
        <f t="shared" si="1"/>
        <v>12</v>
      </c>
      <c r="C20" s="33" t="s">
        <v>69</v>
      </c>
      <c r="D20" s="67" t="s">
        <v>36</v>
      </c>
      <c r="E20" s="68" t="s">
        <v>36</v>
      </c>
      <c r="F20" s="68" t="s">
        <v>36</v>
      </c>
      <c r="G20" s="68" t="s">
        <v>36</v>
      </c>
      <c r="H20" s="68" t="s">
        <v>36</v>
      </c>
      <c r="I20" s="69" t="s">
        <v>36</v>
      </c>
      <c r="J20" s="19">
        <v>97</v>
      </c>
      <c r="K20" s="19"/>
      <c r="L20" s="19"/>
      <c r="M20" s="19"/>
      <c r="N20" s="19"/>
      <c r="O20" s="19"/>
      <c r="P20" s="19"/>
      <c r="Q20" s="14">
        <f t="shared" si="0"/>
        <v>13.857142857142858</v>
      </c>
    </row>
    <row r="21" spans="2:17" x14ac:dyDescent="0.25">
      <c r="B21" s="18">
        <f t="shared" si="1"/>
        <v>13</v>
      </c>
      <c r="C21" s="33" t="s">
        <v>70</v>
      </c>
      <c r="D21" s="67" t="s">
        <v>37</v>
      </c>
      <c r="E21" s="68" t="s">
        <v>37</v>
      </c>
      <c r="F21" s="68" t="s">
        <v>37</v>
      </c>
      <c r="G21" s="68" t="s">
        <v>37</v>
      </c>
      <c r="H21" s="68" t="s">
        <v>37</v>
      </c>
      <c r="I21" s="69" t="s">
        <v>37</v>
      </c>
      <c r="J21" s="19">
        <v>84</v>
      </c>
      <c r="K21" s="19"/>
      <c r="L21" s="19"/>
      <c r="M21" s="19"/>
      <c r="N21" s="19"/>
      <c r="O21" s="19"/>
      <c r="P21" s="19"/>
      <c r="Q21" s="14">
        <f t="shared" si="0"/>
        <v>12</v>
      </c>
    </row>
    <row r="22" spans="2:17" x14ac:dyDescent="0.25">
      <c r="B22" s="18">
        <f t="shared" si="1"/>
        <v>14</v>
      </c>
      <c r="C22" s="33" t="s">
        <v>71</v>
      </c>
      <c r="D22" s="67" t="s">
        <v>38</v>
      </c>
      <c r="E22" s="68" t="s">
        <v>38</v>
      </c>
      <c r="F22" s="68" t="s">
        <v>38</v>
      </c>
      <c r="G22" s="68" t="s">
        <v>38</v>
      </c>
      <c r="H22" s="68" t="s">
        <v>38</v>
      </c>
      <c r="I22" s="69" t="s">
        <v>38</v>
      </c>
      <c r="J22" s="19">
        <v>95</v>
      </c>
      <c r="K22" s="19"/>
      <c r="L22" s="19"/>
      <c r="M22" s="19"/>
      <c r="N22" s="19"/>
      <c r="O22" s="19"/>
      <c r="P22" s="19"/>
      <c r="Q22" s="14">
        <f t="shared" si="0"/>
        <v>13.571428571428571</v>
      </c>
    </row>
    <row r="23" spans="2:17" x14ac:dyDescent="0.25">
      <c r="B23" s="18">
        <f t="shared" si="1"/>
        <v>15</v>
      </c>
      <c r="C23" s="33" t="s">
        <v>72</v>
      </c>
      <c r="D23" s="67" t="s">
        <v>39</v>
      </c>
      <c r="E23" s="68" t="s">
        <v>39</v>
      </c>
      <c r="F23" s="68" t="s">
        <v>39</v>
      </c>
      <c r="G23" s="68" t="s">
        <v>39</v>
      </c>
      <c r="H23" s="68" t="s">
        <v>39</v>
      </c>
      <c r="I23" s="69" t="s">
        <v>39</v>
      </c>
      <c r="J23" s="19">
        <v>96</v>
      </c>
      <c r="K23" s="19"/>
      <c r="L23" s="19"/>
      <c r="M23" s="19"/>
      <c r="N23" s="19"/>
      <c r="O23" s="19"/>
      <c r="P23" s="19"/>
      <c r="Q23" s="14">
        <f t="shared" si="0"/>
        <v>13.714285714285714</v>
      </c>
    </row>
    <row r="24" spans="2:17" x14ac:dyDescent="0.25">
      <c r="B24" s="18">
        <f t="shared" si="1"/>
        <v>16</v>
      </c>
      <c r="C24" s="33" t="s">
        <v>73</v>
      </c>
      <c r="D24" s="67" t="s">
        <v>40</v>
      </c>
      <c r="E24" s="68" t="s">
        <v>40</v>
      </c>
      <c r="F24" s="68" t="s">
        <v>40</v>
      </c>
      <c r="G24" s="68" t="s">
        <v>40</v>
      </c>
      <c r="H24" s="68" t="s">
        <v>40</v>
      </c>
      <c r="I24" s="69" t="s">
        <v>40</v>
      </c>
      <c r="J24" s="19">
        <v>94</v>
      </c>
      <c r="K24" s="19"/>
      <c r="L24" s="19"/>
      <c r="M24" s="19"/>
      <c r="N24" s="19"/>
      <c r="O24" s="19"/>
      <c r="P24" s="19"/>
      <c r="Q24" s="14">
        <f t="shared" si="0"/>
        <v>13.428571428571429</v>
      </c>
    </row>
    <row r="25" spans="2:17" x14ac:dyDescent="0.25">
      <c r="B25" s="18">
        <f t="shared" si="1"/>
        <v>17</v>
      </c>
      <c r="C25" s="33" t="s">
        <v>74</v>
      </c>
      <c r="D25" s="67" t="s">
        <v>41</v>
      </c>
      <c r="E25" s="68" t="s">
        <v>41</v>
      </c>
      <c r="F25" s="68" t="s">
        <v>41</v>
      </c>
      <c r="G25" s="68" t="s">
        <v>41</v>
      </c>
      <c r="H25" s="68" t="s">
        <v>41</v>
      </c>
      <c r="I25" s="69" t="s">
        <v>41</v>
      </c>
      <c r="J25" s="19">
        <v>97</v>
      </c>
      <c r="K25" s="19"/>
      <c r="L25" s="19"/>
      <c r="M25" s="19"/>
      <c r="N25" s="19"/>
      <c r="O25" s="19"/>
      <c r="P25" s="19"/>
      <c r="Q25" s="14">
        <f t="shared" si="0"/>
        <v>13.857142857142858</v>
      </c>
    </row>
    <row r="26" spans="2:17" x14ac:dyDescent="0.25">
      <c r="B26" s="18">
        <f t="shared" si="1"/>
        <v>18</v>
      </c>
      <c r="C26" s="33" t="s">
        <v>75</v>
      </c>
      <c r="D26" s="67" t="s">
        <v>42</v>
      </c>
      <c r="E26" s="68" t="s">
        <v>42</v>
      </c>
      <c r="F26" s="68" t="s">
        <v>42</v>
      </c>
      <c r="G26" s="68" t="s">
        <v>42</v>
      </c>
      <c r="H26" s="68" t="s">
        <v>42</v>
      </c>
      <c r="I26" s="69" t="s">
        <v>42</v>
      </c>
      <c r="J26" s="19">
        <v>97</v>
      </c>
      <c r="K26" s="19"/>
      <c r="L26" s="19"/>
      <c r="M26" s="19"/>
      <c r="N26" s="19"/>
      <c r="O26" s="19"/>
      <c r="P26" s="19"/>
      <c r="Q26" s="14">
        <f t="shared" si="0"/>
        <v>13.857142857142858</v>
      </c>
    </row>
    <row r="27" spans="2:17" x14ac:dyDescent="0.25">
      <c r="B27" s="18">
        <f t="shared" si="1"/>
        <v>19</v>
      </c>
      <c r="C27" s="33" t="s">
        <v>76</v>
      </c>
      <c r="D27" s="67" t="s">
        <v>43</v>
      </c>
      <c r="E27" s="68" t="s">
        <v>43</v>
      </c>
      <c r="F27" s="68" t="s">
        <v>43</v>
      </c>
      <c r="G27" s="68" t="s">
        <v>43</v>
      </c>
      <c r="H27" s="68" t="s">
        <v>43</v>
      </c>
      <c r="I27" s="69" t="s">
        <v>43</v>
      </c>
      <c r="J27" s="19">
        <v>97</v>
      </c>
      <c r="K27" s="19"/>
      <c r="L27" s="19"/>
      <c r="M27" s="19"/>
      <c r="N27" s="19"/>
      <c r="O27" s="19"/>
      <c r="P27" s="19"/>
      <c r="Q27" s="14">
        <f t="shared" si="0"/>
        <v>13.857142857142858</v>
      </c>
    </row>
    <row r="28" spans="2:17" x14ac:dyDescent="0.25">
      <c r="B28" s="18">
        <f t="shared" si="1"/>
        <v>20</v>
      </c>
      <c r="C28" s="33" t="s">
        <v>77</v>
      </c>
      <c r="D28" s="67" t="s">
        <v>44</v>
      </c>
      <c r="E28" s="68" t="s">
        <v>44</v>
      </c>
      <c r="F28" s="68" t="s">
        <v>44</v>
      </c>
      <c r="G28" s="68" t="s">
        <v>44</v>
      </c>
      <c r="H28" s="68" t="s">
        <v>44</v>
      </c>
      <c r="I28" s="69" t="s">
        <v>44</v>
      </c>
      <c r="J28" s="19">
        <v>97</v>
      </c>
      <c r="K28" s="19"/>
      <c r="L28" s="19"/>
      <c r="M28" s="19"/>
      <c r="N28" s="19"/>
      <c r="O28" s="19"/>
      <c r="P28" s="19"/>
      <c r="Q28" s="14">
        <f t="shared" si="0"/>
        <v>13.857142857142858</v>
      </c>
    </row>
    <row r="29" spans="2:17" x14ac:dyDescent="0.25">
      <c r="B29" s="18">
        <f t="shared" si="1"/>
        <v>21</v>
      </c>
      <c r="C29" s="33" t="s">
        <v>78</v>
      </c>
      <c r="D29" s="67" t="s">
        <v>45</v>
      </c>
      <c r="E29" s="68" t="s">
        <v>45</v>
      </c>
      <c r="F29" s="68" t="s">
        <v>45</v>
      </c>
      <c r="G29" s="68" t="s">
        <v>45</v>
      </c>
      <c r="H29" s="68" t="s">
        <v>45</v>
      </c>
      <c r="I29" s="69" t="s">
        <v>45</v>
      </c>
      <c r="J29" s="19">
        <v>97</v>
      </c>
      <c r="K29" s="19"/>
      <c r="L29" s="19"/>
      <c r="M29" s="19"/>
      <c r="N29" s="19"/>
      <c r="O29" s="19"/>
      <c r="P29" s="19"/>
      <c r="Q29" s="14">
        <f t="shared" si="0"/>
        <v>13.857142857142858</v>
      </c>
    </row>
    <row r="30" spans="2:17" x14ac:dyDescent="0.25">
      <c r="B30" s="18">
        <f t="shared" si="1"/>
        <v>22</v>
      </c>
      <c r="C30" s="33" t="s">
        <v>79</v>
      </c>
      <c r="D30" s="67" t="s">
        <v>46</v>
      </c>
      <c r="E30" s="68" t="s">
        <v>46</v>
      </c>
      <c r="F30" s="68" t="s">
        <v>46</v>
      </c>
      <c r="G30" s="68" t="s">
        <v>46</v>
      </c>
      <c r="H30" s="68" t="s">
        <v>46</v>
      </c>
      <c r="I30" s="69" t="s">
        <v>46</v>
      </c>
      <c r="J30" s="19">
        <v>97</v>
      </c>
      <c r="K30" s="19"/>
      <c r="L30" s="19"/>
      <c r="M30" s="19"/>
      <c r="N30" s="19"/>
      <c r="O30" s="19"/>
      <c r="P30" s="19"/>
      <c r="Q30" s="14">
        <f t="shared" si="0"/>
        <v>13.857142857142858</v>
      </c>
    </row>
    <row r="31" spans="2:17" x14ac:dyDescent="0.25">
      <c r="B31" s="18">
        <f t="shared" si="1"/>
        <v>23</v>
      </c>
      <c r="C31" s="33" t="s">
        <v>80</v>
      </c>
      <c r="D31" s="67" t="s">
        <v>47</v>
      </c>
      <c r="E31" s="68" t="s">
        <v>47</v>
      </c>
      <c r="F31" s="68" t="s">
        <v>47</v>
      </c>
      <c r="G31" s="68" t="s">
        <v>47</v>
      </c>
      <c r="H31" s="68" t="s">
        <v>47</v>
      </c>
      <c r="I31" s="69" t="s">
        <v>47</v>
      </c>
      <c r="J31" s="19">
        <v>96</v>
      </c>
      <c r="K31" s="19"/>
      <c r="L31" s="19"/>
      <c r="M31" s="19"/>
      <c r="N31" s="19"/>
      <c r="O31" s="19"/>
      <c r="P31" s="19"/>
      <c r="Q31" s="14">
        <f t="shared" si="0"/>
        <v>13.714285714285714</v>
      </c>
    </row>
    <row r="32" spans="2:17" x14ac:dyDescent="0.25">
      <c r="B32" s="18">
        <f t="shared" si="1"/>
        <v>24</v>
      </c>
      <c r="C32" s="33" t="s">
        <v>81</v>
      </c>
      <c r="D32" s="67" t="s">
        <v>48</v>
      </c>
      <c r="E32" s="68" t="s">
        <v>48</v>
      </c>
      <c r="F32" s="68" t="s">
        <v>48</v>
      </c>
      <c r="G32" s="68" t="s">
        <v>48</v>
      </c>
      <c r="H32" s="68" t="s">
        <v>48</v>
      </c>
      <c r="I32" s="69" t="s">
        <v>48</v>
      </c>
      <c r="J32" s="19">
        <v>97</v>
      </c>
      <c r="K32" s="19"/>
      <c r="L32" s="19"/>
      <c r="M32" s="19"/>
      <c r="N32" s="19"/>
      <c r="O32" s="19"/>
      <c r="P32" s="19"/>
      <c r="Q32" s="14">
        <f t="shared" si="0"/>
        <v>13.857142857142858</v>
      </c>
    </row>
    <row r="33" spans="2:17" x14ac:dyDescent="0.25">
      <c r="B33" s="18">
        <f t="shared" si="1"/>
        <v>25</v>
      </c>
      <c r="C33" s="33" t="s">
        <v>82</v>
      </c>
      <c r="D33" s="67" t="s">
        <v>49</v>
      </c>
      <c r="E33" s="68" t="s">
        <v>49</v>
      </c>
      <c r="F33" s="68" t="s">
        <v>49</v>
      </c>
      <c r="G33" s="68" t="s">
        <v>49</v>
      </c>
      <c r="H33" s="68" t="s">
        <v>49</v>
      </c>
      <c r="I33" s="69" t="s">
        <v>49</v>
      </c>
      <c r="J33" s="19">
        <v>97</v>
      </c>
      <c r="K33" s="19"/>
      <c r="L33" s="19"/>
      <c r="M33" s="19"/>
      <c r="N33" s="19"/>
      <c r="O33" s="19"/>
      <c r="P33" s="19"/>
      <c r="Q33" s="14">
        <f t="shared" si="0"/>
        <v>13.857142857142858</v>
      </c>
    </row>
    <row r="34" spans="2:17" x14ac:dyDescent="0.25">
      <c r="B34" s="18">
        <f t="shared" si="1"/>
        <v>26</v>
      </c>
      <c r="C34" s="33" t="s">
        <v>83</v>
      </c>
      <c r="D34" s="67" t="s">
        <v>50</v>
      </c>
      <c r="E34" s="68" t="s">
        <v>50</v>
      </c>
      <c r="F34" s="68" t="s">
        <v>50</v>
      </c>
      <c r="G34" s="68" t="s">
        <v>50</v>
      </c>
      <c r="H34" s="68" t="s">
        <v>50</v>
      </c>
      <c r="I34" s="69" t="s">
        <v>50</v>
      </c>
      <c r="J34" s="19">
        <v>97</v>
      </c>
      <c r="K34" s="19"/>
      <c r="L34" s="19"/>
      <c r="M34" s="19"/>
      <c r="N34" s="19"/>
      <c r="O34" s="19"/>
      <c r="P34" s="19"/>
      <c r="Q34" s="14">
        <f t="shared" si="0"/>
        <v>13.857142857142858</v>
      </c>
    </row>
    <row r="35" spans="2:17" x14ac:dyDescent="0.25">
      <c r="B35" s="18">
        <f t="shared" si="1"/>
        <v>27</v>
      </c>
      <c r="C35" s="33" t="s">
        <v>84</v>
      </c>
      <c r="D35" s="67" t="s">
        <v>51</v>
      </c>
      <c r="E35" s="68" t="s">
        <v>51</v>
      </c>
      <c r="F35" s="68" t="s">
        <v>51</v>
      </c>
      <c r="G35" s="68" t="s">
        <v>51</v>
      </c>
      <c r="H35" s="68" t="s">
        <v>51</v>
      </c>
      <c r="I35" s="69" t="s">
        <v>51</v>
      </c>
      <c r="J35" s="19">
        <v>95</v>
      </c>
      <c r="K35" s="19"/>
      <c r="L35" s="19"/>
      <c r="M35" s="19"/>
      <c r="N35" s="19"/>
      <c r="O35" s="19"/>
      <c r="P35" s="19"/>
      <c r="Q35" s="14">
        <f t="shared" si="0"/>
        <v>13.571428571428571</v>
      </c>
    </row>
    <row r="36" spans="2:17" x14ac:dyDescent="0.25">
      <c r="B36" s="18">
        <f t="shared" si="1"/>
        <v>28</v>
      </c>
      <c r="C36" s="33" t="s">
        <v>85</v>
      </c>
      <c r="D36" s="67" t="s">
        <v>52</v>
      </c>
      <c r="E36" s="68" t="s">
        <v>52</v>
      </c>
      <c r="F36" s="68" t="s">
        <v>52</v>
      </c>
      <c r="G36" s="68" t="s">
        <v>52</v>
      </c>
      <c r="H36" s="68" t="s">
        <v>52</v>
      </c>
      <c r="I36" s="69" t="s">
        <v>52</v>
      </c>
      <c r="J36" s="19">
        <v>96</v>
      </c>
      <c r="K36" s="19"/>
      <c r="L36" s="19"/>
      <c r="M36" s="19"/>
      <c r="N36" s="19"/>
      <c r="O36" s="19"/>
      <c r="P36" s="19"/>
      <c r="Q36" s="14">
        <f t="shared" si="0"/>
        <v>13.714285714285714</v>
      </c>
    </row>
    <row r="37" spans="2:17" x14ac:dyDescent="0.25">
      <c r="B37" s="18">
        <f t="shared" si="1"/>
        <v>29</v>
      </c>
      <c r="C37" s="33" t="s">
        <v>86</v>
      </c>
      <c r="D37" s="67" t="s">
        <v>53</v>
      </c>
      <c r="E37" s="68" t="s">
        <v>53</v>
      </c>
      <c r="F37" s="68" t="s">
        <v>53</v>
      </c>
      <c r="G37" s="68" t="s">
        <v>53</v>
      </c>
      <c r="H37" s="68" t="s">
        <v>53</v>
      </c>
      <c r="I37" s="69" t="s">
        <v>53</v>
      </c>
      <c r="J37" s="19">
        <v>96</v>
      </c>
      <c r="K37" s="19"/>
      <c r="L37" s="19"/>
      <c r="M37" s="19"/>
      <c r="N37" s="19"/>
      <c r="O37" s="19"/>
      <c r="P37" s="19"/>
      <c r="Q37" s="14">
        <f t="shared" si="0"/>
        <v>13.714285714285714</v>
      </c>
    </row>
    <row r="38" spans="2:17" x14ac:dyDescent="0.25">
      <c r="B38" s="18">
        <f t="shared" si="1"/>
        <v>30</v>
      </c>
      <c r="C38" s="33" t="s">
        <v>87</v>
      </c>
      <c r="D38" s="67" t="s">
        <v>54</v>
      </c>
      <c r="E38" s="68" t="s">
        <v>54</v>
      </c>
      <c r="F38" s="68" t="s">
        <v>54</v>
      </c>
      <c r="G38" s="68" t="s">
        <v>54</v>
      </c>
      <c r="H38" s="68" t="s">
        <v>54</v>
      </c>
      <c r="I38" s="69" t="s">
        <v>54</v>
      </c>
      <c r="J38" s="19">
        <v>95</v>
      </c>
      <c r="K38" s="19"/>
      <c r="L38" s="19"/>
      <c r="M38" s="19"/>
      <c r="N38" s="19"/>
      <c r="O38" s="19"/>
      <c r="P38" s="19"/>
      <c r="Q38" s="14">
        <f t="shared" si="0"/>
        <v>13.571428571428571</v>
      </c>
    </row>
    <row r="39" spans="2:17" x14ac:dyDescent="0.25">
      <c r="B39" s="18">
        <f t="shared" si="1"/>
        <v>31</v>
      </c>
      <c r="C39" s="33" t="s">
        <v>89</v>
      </c>
      <c r="D39" s="33" t="s">
        <v>56</v>
      </c>
      <c r="E39" s="35"/>
      <c r="F39" s="35"/>
      <c r="G39" s="35"/>
      <c r="H39" s="35"/>
      <c r="I39" s="36"/>
      <c r="J39" s="19">
        <v>97</v>
      </c>
      <c r="K39" s="19"/>
      <c r="L39" s="19"/>
      <c r="M39" s="19"/>
      <c r="N39" s="19"/>
      <c r="O39" s="19"/>
      <c r="P39" s="19"/>
      <c r="Q39" s="14">
        <f t="shared" si="0"/>
        <v>13.857142857142858</v>
      </c>
    </row>
    <row r="40" spans="2:17" ht="15.75" thickBot="1" x14ac:dyDescent="0.3">
      <c r="B40" s="18">
        <f t="shared" si="1"/>
        <v>32</v>
      </c>
      <c r="C40" s="33" t="s">
        <v>90</v>
      </c>
      <c r="D40" s="70" t="s">
        <v>57</v>
      </c>
      <c r="E40" s="71" t="s">
        <v>57</v>
      </c>
      <c r="F40" s="71" t="s">
        <v>57</v>
      </c>
      <c r="G40" s="71" t="s">
        <v>57</v>
      </c>
      <c r="H40" s="71" t="s">
        <v>57</v>
      </c>
      <c r="I40" s="72" t="s">
        <v>57</v>
      </c>
      <c r="J40" s="19">
        <v>97</v>
      </c>
      <c r="K40" s="19"/>
      <c r="L40" s="19"/>
      <c r="M40" s="19"/>
      <c r="N40" s="19"/>
      <c r="O40" s="19"/>
      <c r="P40" s="19"/>
      <c r="Q40" s="14">
        <f t="shared" si="0"/>
        <v>13.857142857142858</v>
      </c>
    </row>
    <row r="41" spans="2:17" ht="15.75" thickBot="1" x14ac:dyDescent="0.3">
      <c r="B41" s="18">
        <f t="shared" si="1"/>
        <v>33</v>
      </c>
      <c r="C41" s="33"/>
      <c r="D41" s="70"/>
      <c r="E41" s="71"/>
      <c r="F41" s="71"/>
      <c r="G41" s="71"/>
      <c r="H41" s="71"/>
      <c r="I41" s="72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4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4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4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6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5"/>
      <c r="D54" s="45"/>
      <c r="E54" s="17"/>
      <c r="H54" s="64" t="s">
        <v>19</v>
      </c>
      <c r="I54" s="64"/>
      <c r="J54" s="23">
        <f>COUNTIF(J9:J53,"&gt;=70")</f>
        <v>32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5"/>
      <c r="D55" s="45"/>
      <c r="E55" s="21"/>
      <c r="H55" s="62" t="s">
        <v>20</v>
      </c>
      <c r="I55" s="62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5"/>
      <c r="D56" s="45"/>
      <c r="E56" s="45"/>
      <c r="H56" s="62" t="s">
        <v>21</v>
      </c>
      <c r="I56" s="62"/>
      <c r="J56" s="24">
        <f>COUNT(J9:J53)</f>
        <v>32</v>
      </c>
      <c r="K56" s="24">
        <f t="shared" ref="K56:Q56" si="6">COUNT(K9:K53)</f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5"/>
      <c r="D57" s="45"/>
      <c r="E57" s="17"/>
      <c r="F57" s="12"/>
      <c r="H57" s="61" t="s">
        <v>16</v>
      </c>
      <c r="I57" s="61"/>
      <c r="J57" s="25">
        <f>J54/J56</f>
        <v>1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5"/>
      <c r="D58" s="45"/>
      <c r="E58" s="17"/>
      <c r="F58" s="12"/>
      <c r="H58" s="61" t="s">
        <v>17</v>
      </c>
      <c r="I58" s="61"/>
      <c r="J58" s="25">
        <f>J55/J56</f>
        <v>0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5"/>
      <c r="D59" s="4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abSelected="1" topLeftCell="A7" zoomScale="84" zoomScaleNormal="84" workbookViewId="0">
      <selection activeCell="U23" sqref="U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20"/>
      <c r="R3" s="20"/>
    </row>
    <row r="4" spans="2:18" x14ac:dyDescent="0.25">
      <c r="C4" t="s">
        <v>0</v>
      </c>
      <c r="D4" s="57" t="s">
        <v>24</v>
      </c>
      <c r="E4" s="57"/>
      <c r="F4" s="57"/>
      <c r="G4" s="57"/>
      <c r="I4" t="s">
        <v>1</v>
      </c>
      <c r="J4" s="50" t="s">
        <v>91</v>
      </c>
      <c r="K4" s="50"/>
      <c r="M4" t="s">
        <v>2</v>
      </c>
      <c r="N4" s="51">
        <v>45007</v>
      </c>
      <c r="O4" s="5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0" t="s">
        <v>93</v>
      </c>
      <c r="E6" s="50"/>
      <c r="F6" s="50"/>
      <c r="G6" s="50"/>
      <c r="I6" s="66" t="s">
        <v>22</v>
      </c>
      <c r="J6" s="66"/>
      <c r="K6" s="54" t="s">
        <v>92</v>
      </c>
      <c r="L6" s="54"/>
      <c r="M6" s="54"/>
      <c r="N6" s="54"/>
      <c r="O6" s="54"/>
      <c r="P6" s="54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86" t="s">
        <v>5</v>
      </c>
      <c r="E8" s="87"/>
      <c r="F8" s="87"/>
      <c r="G8" s="87"/>
      <c r="H8" s="87"/>
      <c r="I8" s="8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3" t="s">
        <v>58</v>
      </c>
      <c r="D9" s="73" t="s">
        <v>25</v>
      </c>
      <c r="E9" s="74" t="s">
        <v>25</v>
      </c>
      <c r="F9" s="74" t="s">
        <v>25</v>
      </c>
      <c r="G9" s="74" t="s">
        <v>25</v>
      </c>
      <c r="H9" s="74" t="s">
        <v>25</v>
      </c>
      <c r="I9" s="75" t="s">
        <v>25</v>
      </c>
      <c r="J9" s="19">
        <v>95</v>
      </c>
      <c r="K9" s="19">
        <v>96</v>
      </c>
      <c r="L9" s="19"/>
      <c r="M9" s="19"/>
      <c r="N9" s="19"/>
      <c r="O9" s="19"/>
      <c r="P9" s="19"/>
      <c r="Q9" s="14">
        <f>SUM(J9:P9)/7</f>
        <v>27.285714285714285</v>
      </c>
    </row>
    <row r="10" spans="2:18" x14ac:dyDescent="0.25">
      <c r="B10" s="18">
        <f>B9+1</f>
        <v>2</v>
      </c>
      <c r="C10" s="33" t="s">
        <v>59</v>
      </c>
      <c r="D10" s="67" t="s">
        <v>26</v>
      </c>
      <c r="E10" s="68" t="s">
        <v>26</v>
      </c>
      <c r="F10" s="68" t="s">
        <v>26</v>
      </c>
      <c r="G10" s="68" t="s">
        <v>26</v>
      </c>
      <c r="H10" s="68" t="s">
        <v>26</v>
      </c>
      <c r="I10" s="69" t="s">
        <v>26</v>
      </c>
      <c r="J10" s="19">
        <v>95</v>
      </c>
      <c r="K10" s="19">
        <v>100</v>
      </c>
      <c r="L10" s="19"/>
      <c r="M10" s="19"/>
      <c r="N10" s="19"/>
      <c r="O10" s="19"/>
      <c r="P10" s="19"/>
      <c r="Q10" s="14">
        <f t="shared" ref="Q10:Q48" si="0">SUM(J10:P10)/7</f>
        <v>27.857142857142858</v>
      </c>
    </row>
    <row r="11" spans="2:18" x14ac:dyDescent="0.25">
      <c r="B11" s="18">
        <f t="shared" ref="B11:B53" si="1">B10+1</f>
        <v>3</v>
      </c>
      <c r="C11" s="33" t="s">
        <v>60</v>
      </c>
      <c r="D11" s="67" t="s">
        <v>27</v>
      </c>
      <c r="E11" s="68" t="s">
        <v>27</v>
      </c>
      <c r="F11" s="68" t="s">
        <v>27</v>
      </c>
      <c r="G11" s="68" t="s">
        <v>27</v>
      </c>
      <c r="H11" s="68" t="s">
        <v>27</v>
      </c>
      <c r="I11" s="69" t="s">
        <v>27</v>
      </c>
      <c r="J11" s="19">
        <v>95</v>
      </c>
      <c r="K11" s="19">
        <v>100</v>
      </c>
      <c r="L11" s="19"/>
      <c r="M11" s="19"/>
      <c r="N11" s="19"/>
      <c r="O11" s="19"/>
      <c r="P11" s="19"/>
      <c r="Q11" s="14">
        <f t="shared" si="0"/>
        <v>27.857142857142858</v>
      </c>
    </row>
    <row r="12" spans="2:18" x14ac:dyDescent="0.25">
      <c r="B12" s="18">
        <f t="shared" si="1"/>
        <v>4</v>
      </c>
      <c r="C12" s="33" t="s">
        <v>61</v>
      </c>
      <c r="D12" s="67" t="s">
        <v>28</v>
      </c>
      <c r="E12" s="68" t="s">
        <v>28</v>
      </c>
      <c r="F12" s="68" t="s">
        <v>28</v>
      </c>
      <c r="G12" s="68" t="s">
        <v>28</v>
      </c>
      <c r="H12" s="68" t="s">
        <v>28</v>
      </c>
      <c r="I12" s="69" t="s">
        <v>28</v>
      </c>
      <c r="J12" s="19">
        <v>95</v>
      </c>
      <c r="K12" s="19">
        <v>96</v>
      </c>
      <c r="L12" s="19"/>
      <c r="M12" s="19"/>
      <c r="N12" s="19"/>
      <c r="O12" s="19"/>
      <c r="P12" s="19"/>
      <c r="Q12" s="14">
        <f t="shared" si="0"/>
        <v>27.285714285714285</v>
      </c>
    </row>
    <row r="13" spans="2:18" x14ac:dyDescent="0.25">
      <c r="B13" s="18">
        <f t="shared" si="1"/>
        <v>5</v>
      </c>
      <c r="C13" s="33" t="s">
        <v>62</v>
      </c>
      <c r="D13" s="67" t="s">
        <v>29</v>
      </c>
      <c r="E13" s="68" t="s">
        <v>29</v>
      </c>
      <c r="F13" s="68" t="s">
        <v>29</v>
      </c>
      <c r="G13" s="68" t="s">
        <v>29</v>
      </c>
      <c r="H13" s="68" t="s">
        <v>29</v>
      </c>
      <c r="I13" s="69" t="s">
        <v>29</v>
      </c>
      <c r="J13" s="19">
        <v>100</v>
      </c>
      <c r="K13" s="19">
        <v>98</v>
      </c>
      <c r="L13" s="19"/>
      <c r="M13" s="19"/>
      <c r="N13" s="19"/>
      <c r="O13" s="19"/>
      <c r="P13" s="19"/>
      <c r="Q13" s="14">
        <f t="shared" si="0"/>
        <v>28.285714285714285</v>
      </c>
    </row>
    <row r="14" spans="2:18" x14ac:dyDescent="0.25">
      <c r="B14" s="18">
        <f t="shared" si="1"/>
        <v>6</v>
      </c>
      <c r="C14" s="33" t="s">
        <v>63</v>
      </c>
      <c r="D14" s="67" t="s">
        <v>30</v>
      </c>
      <c r="E14" s="68" t="s">
        <v>30</v>
      </c>
      <c r="F14" s="68" t="s">
        <v>30</v>
      </c>
      <c r="G14" s="68" t="s">
        <v>30</v>
      </c>
      <c r="H14" s="68" t="s">
        <v>30</v>
      </c>
      <c r="I14" s="69" t="s">
        <v>30</v>
      </c>
      <c r="J14" s="19">
        <v>100</v>
      </c>
      <c r="K14" s="19">
        <v>100</v>
      </c>
      <c r="L14" s="19"/>
      <c r="M14" s="19"/>
      <c r="N14" s="19"/>
      <c r="O14" s="19"/>
      <c r="P14" s="19"/>
      <c r="Q14" s="14">
        <f t="shared" si="0"/>
        <v>28.571428571428573</v>
      </c>
    </row>
    <row r="15" spans="2:18" x14ac:dyDescent="0.25">
      <c r="B15" s="18">
        <f t="shared" si="1"/>
        <v>7</v>
      </c>
      <c r="C15" s="33" t="s">
        <v>64</v>
      </c>
      <c r="D15" s="67" t="s">
        <v>31</v>
      </c>
      <c r="E15" s="68" t="s">
        <v>31</v>
      </c>
      <c r="F15" s="68" t="s">
        <v>31</v>
      </c>
      <c r="G15" s="68" t="s">
        <v>31</v>
      </c>
      <c r="H15" s="68" t="s">
        <v>31</v>
      </c>
      <c r="I15" s="69" t="s">
        <v>31</v>
      </c>
      <c r="J15" s="19">
        <v>93</v>
      </c>
      <c r="K15" s="19">
        <v>100</v>
      </c>
      <c r="L15" s="19"/>
      <c r="M15" s="19"/>
      <c r="N15" s="19"/>
      <c r="O15" s="19"/>
      <c r="P15" s="19"/>
      <c r="Q15" s="14">
        <f t="shared" si="0"/>
        <v>27.571428571428573</v>
      </c>
    </row>
    <row r="16" spans="2:18" x14ac:dyDescent="0.25">
      <c r="B16" s="18">
        <f t="shared" si="1"/>
        <v>8</v>
      </c>
      <c r="C16" s="33" t="s">
        <v>65</v>
      </c>
      <c r="D16" s="67" t="s">
        <v>32</v>
      </c>
      <c r="E16" s="68" t="s">
        <v>32</v>
      </c>
      <c r="F16" s="68" t="s">
        <v>32</v>
      </c>
      <c r="G16" s="68" t="s">
        <v>32</v>
      </c>
      <c r="H16" s="68" t="s">
        <v>32</v>
      </c>
      <c r="I16" s="69" t="s">
        <v>32</v>
      </c>
      <c r="J16" s="19">
        <v>95</v>
      </c>
      <c r="K16" s="19">
        <v>100</v>
      </c>
      <c r="L16" s="19"/>
      <c r="M16" s="19"/>
      <c r="N16" s="19"/>
      <c r="O16" s="19"/>
      <c r="P16" s="19"/>
      <c r="Q16" s="14">
        <f t="shared" si="0"/>
        <v>27.857142857142858</v>
      </c>
    </row>
    <row r="17" spans="2:17" x14ac:dyDescent="0.25">
      <c r="B17" s="18">
        <f t="shared" si="1"/>
        <v>9</v>
      </c>
      <c r="C17" s="33" t="s">
        <v>66</v>
      </c>
      <c r="D17" s="67" t="s">
        <v>33</v>
      </c>
      <c r="E17" s="68" t="s">
        <v>33</v>
      </c>
      <c r="F17" s="68" t="s">
        <v>33</v>
      </c>
      <c r="G17" s="68" t="s">
        <v>33</v>
      </c>
      <c r="H17" s="68" t="s">
        <v>33</v>
      </c>
      <c r="I17" s="69" t="s">
        <v>33</v>
      </c>
      <c r="J17" s="19">
        <v>93</v>
      </c>
      <c r="K17" s="89">
        <v>98</v>
      </c>
      <c r="L17" s="19"/>
      <c r="M17" s="19"/>
      <c r="N17" s="19"/>
      <c r="O17" s="19"/>
      <c r="P17" s="19"/>
      <c r="Q17" s="14">
        <f t="shared" si="0"/>
        <v>27.285714285714285</v>
      </c>
    </row>
    <row r="18" spans="2:17" x14ac:dyDescent="0.25">
      <c r="B18" s="18">
        <f t="shared" si="1"/>
        <v>10</v>
      </c>
      <c r="C18" s="33" t="s">
        <v>67</v>
      </c>
      <c r="D18" s="67" t="s">
        <v>34</v>
      </c>
      <c r="E18" s="68" t="s">
        <v>34</v>
      </c>
      <c r="F18" s="68" t="s">
        <v>34</v>
      </c>
      <c r="G18" s="68" t="s">
        <v>34</v>
      </c>
      <c r="H18" s="68" t="s">
        <v>34</v>
      </c>
      <c r="I18" s="69" t="s">
        <v>34</v>
      </c>
      <c r="J18" s="19">
        <v>95</v>
      </c>
      <c r="K18" s="19">
        <v>100</v>
      </c>
      <c r="L18" s="19"/>
      <c r="M18" s="19"/>
      <c r="N18" s="19"/>
      <c r="O18" s="19"/>
      <c r="P18" s="19"/>
      <c r="Q18" s="14">
        <f t="shared" si="0"/>
        <v>27.857142857142858</v>
      </c>
    </row>
    <row r="19" spans="2:17" x14ac:dyDescent="0.25">
      <c r="B19" s="18">
        <f t="shared" si="1"/>
        <v>11</v>
      </c>
      <c r="C19" s="33" t="s">
        <v>68</v>
      </c>
      <c r="D19" s="67" t="s">
        <v>35</v>
      </c>
      <c r="E19" s="68" t="s">
        <v>35</v>
      </c>
      <c r="F19" s="68" t="s">
        <v>35</v>
      </c>
      <c r="G19" s="68" t="s">
        <v>35</v>
      </c>
      <c r="H19" s="68" t="s">
        <v>35</v>
      </c>
      <c r="I19" s="69" t="s">
        <v>35</v>
      </c>
      <c r="J19" s="19">
        <v>95</v>
      </c>
      <c r="K19" s="19">
        <v>94</v>
      </c>
      <c r="L19" s="19"/>
      <c r="M19" s="19"/>
      <c r="N19" s="19"/>
      <c r="O19" s="19"/>
      <c r="P19" s="19"/>
      <c r="Q19" s="14">
        <f t="shared" si="0"/>
        <v>27</v>
      </c>
    </row>
    <row r="20" spans="2:17" x14ac:dyDescent="0.25">
      <c r="B20" s="18">
        <f t="shared" si="1"/>
        <v>12</v>
      </c>
      <c r="C20" s="33" t="s">
        <v>69</v>
      </c>
      <c r="D20" s="67" t="s">
        <v>36</v>
      </c>
      <c r="E20" s="68" t="s">
        <v>36</v>
      </c>
      <c r="F20" s="68" t="s">
        <v>36</v>
      </c>
      <c r="G20" s="68" t="s">
        <v>36</v>
      </c>
      <c r="H20" s="68" t="s">
        <v>36</v>
      </c>
      <c r="I20" s="69" t="s">
        <v>36</v>
      </c>
      <c r="J20" s="19">
        <v>95</v>
      </c>
      <c r="K20" s="19">
        <v>100</v>
      </c>
      <c r="L20" s="19"/>
      <c r="M20" s="19"/>
      <c r="N20" s="19"/>
      <c r="O20" s="19"/>
      <c r="P20" s="19"/>
      <c r="Q20" s="14">
        <f t="shared" si="0"/>
        <v>27.857142857142858</v>
      </c>
    </row>
    <row r="21" spans="2:17" x14ac:dyDescent="0.25">
      <c r="B21" s="18">
        <f t="shared" si="1"/>
        <v>13</v>
      </c>
      <c r="C21" s="33" t="s">
        <v>70</v>
      </c>
      <c r="D21" s="67" t="s">
        <v>37</v>
      </c>
      <c r="E21" s="68" t="s">
        <v>37</v>
      </c>
      <c r="F21" s="68" t="s">
        <v>37</v>
      </c>
      <c r="G21" s="68" t="s">
        <v>37</v>
      </c>
      <c r="H21" s="68" t="s">
        <v>37</v>
      </c>
      <c r="I21" s="69" t="s">
        <v>37</v>
      </c>
      <c r="J21" s="19">
        <v>95</v>
      </c>
      <c r="K21" s="19">
        <v>92</v>
      </c>
      <c r="L21" s="19"/>
      <c r="M21" s="19"/>
      <c r="N21" s="19"/>
      <c r="O21" s="19"/>
      <c r="P21" s="19"/>
      <c r="Q21" s="14">
        <f t="shared" si="0"/>
        <v>26.714285714285715</v>
      </c>
    </row>
    <row r="22" spans="2:17" x14ac:dyDescent="0.25">
      <c r="B22" s="18">
        <f t="shared" si="1"/>
        <v>14</v>
      </c>
      <c r="C22" s="33" t="s">
        <v>71</v>
      </c>
      <c r="D22" s="67" t="s">
        <v>38</v>
      </c>
      <c r="E22" s="68" t="s">
        <v>38</v>
      </c>
      <c r="F22" s="68" t="s">
        <v>38</v>
      </c>
      <c r="G22" s="68" t="s">
        <v>38</v>
      </c>
      <c r="H22" s="68" t="s">
        <v>38</v>
      </c>
      <c r="I22" s="69" t="s">
        <v>38</v>
      </c>
      <c r="J22" s="89">
        <v>94</v>
      </c>
      <c r="K22" s="89">
        <v>96</v>
      </c>
      <c r="L22" s="19"/>
      <c r="M22" s="19"/>
      <c r="N22" s="19"/>
      <c r="O22" s="19"/>
      <c r="P22" s="19"/>
      <c r="Q22" s="14">
        <f t="shared" si="0"/>
        <v>27.142857142857142</v>
      </c>
    </row>
    <row r="23" spans="2:17" x14ac:dyDescent="0.25">
      <c r="B23" s="18">
        <f t="shared" si="1"/>
        <v>15</v>
      </c>
      <c r="C23" s="33" t="s">
        <v>72</v>
      </c>
      <c r="D23" s="67" t="s">
        <v>39</v>
      </c>
      <c r="E23" s="68" t="s">
        <v>39</v>
      </c>
      <c r="F23" s="68" t="s">
        <v>39</v>
      </c>
      <c r="G23" s="68" t="s">
        <v>39</v>
      </c>
      <c r="H23" s="68" t="s">
        <v>39</v>
      </c>
      <c r="I23" s="69" t="s">
        <v>39</v>
      </c>
      <c r="J23" s="89">
        <v>94</v>
      </c>
      <c r="K23" s="89">
        <v>90</v>
      </c>
      <c r="L23" s="19"/>
      <c r="M23" s="19"/>
      <c r="N23" s="19"/>
      <c r="O23" s="19"/>
      <c r="P23" s="19"/>
      <c r="Q23" s="14">
        <f t="shared" si="0"/>
        <v>26.285714285714285</v>
      </c>
    </row>
    <row r="24" spans="2:17" x14ac:dyDescent="0.25">
      <c r="B24" s="18">
        <f t="shared" si="1"/>
        <v>16</v>
      </c>
      <c r="C24" s="33" t="s">
        <v>73</v>
      </c>
      <c r="D24" s="67" t="s">
        <v>40</v>
      </c>
      <c r="E24" s="68" t="s">
        <v>40</v>
      </c>
      <c r="F24" s="68" t="s">
        <v>40</v>
      </c>
      <c r="G24" s="68" t="s">
        <v>40</v>
      </c>
      <c r="H24" s="68" t="s">
        <v>40</v>
      </c>
      <c r="I24" s="69" t="s">
        <v>40</v>
      </c>
      <c r="J24" s="19">
        <v>94</v>
      </c>
      <c r="K24" s="19">
        <v>96</v>
      </c>
      <c r="L24" s="19"/>
      <c r="M24" s="19"/>
      <c r="N24" s="19"/>
      <c r="O24" s="19"/>
      <c r="P24" s="19"/>
      <c r="Q24" s="14">
        <f t="shared" si="0"/>
        <v>27.142857142857142</v>
      </c>
    </row>
    <row r="25" spans="2:17" x14ac:dyDescent="0.25">
      <c r="B25" s="18">
        <f t="shared" si="1"/>
        <v>17</v>
      </c>
      <c r="C25" s="33" t="s">
        <v>74</v>
      </c>
      <c r="D25" s="67" t="s">
        <v>41</v>
      </c>
      <c r="E25" s="68" t="s">
        <v>41</v>
      </c>
      <c r="F25" s="68" t="s">
        <v>41</v>
      </c>
      <c r="G25" s="68" t="s">
        <v>41</v>
      </c>
      <c r="H25" s="68" t="s">
        <v>41</v>
      </c>
      <c r="I25" s="69" t="s">
        <v>41</v>
      </c>
      <c r="J25" s="19">
        <v>98</v>
      </c>
      <c r="K25" s="19">
        <v>94</v>
      </c>
      <c r="L25" s="19"/>
      <c r="M25" s="19"/>
      <c r="N25" s="19"/>
      <c r="O25" s="19"/>
      <c r="P25" s="19"/>
      <c r="Q25" s="14">
        <f t="shared" si="0"/>
        <v>27.428571428571427</v>
      </c>
    </row>
    <row r="26" spans="2:17" x14ac:dyDescent="0.25">
      <c r="B26" s="18">
        <f t="shared" si="1"/>
        <v>18</v>
      </c>
      <c r="C26" s="33" t="s">
        <v>75</v>
      </c>
      <c r="D26" s="67" t="s">
        <v>42</v>
      </c>
      <c r="E26" s="68" t="s">
        <v>42</v>
      </c>
      <c r="F26" s="68" t="s">
        <v>42</v>
      </c>
      <c r="G26" s="68" t="s">
        <v>42</v>
      </c>
      <c r="H26" s="68" t="s">
        <v>42</v>
      </c>
      <c r="I26" s="69" t="s">
        <v>42</v>
      </c>
      <c r="J26" s="19">
        <v>98</v>
      </c>
      <c r="K26" s="19">
        <v>100</v>
      </c>
      <c r="L26" s="19"/>
      <c r="M26" s="19"/>
      <c r="N26" s="19"/>
      <c r="O26" s="19"/>
      <c r="P26" s="19"/>
      <c r="Q26" s="14">
        <f t="shared" si="0"/>
        <v>28.285714285714285</v>
      </c>
    </row>
    <row r="27" spans="2:17" x14ac:dyDescent="0.25">
      <c r="B27" s="18">
        <f t="shared" si="1"/>
        <v>19</v>
      </c>
      <c r="C27" s="33" t="s">
        <v>76</v>
      </c>
      <c r="D27" s="67" t="s">
        <v>43</v>
      </c>
      <c r="E27" s="68" t="s">
        <v>43</v>
      </c>
      <c r="F27" s="68" t="s">
        <v>43</v>
      </c>
      <c r="G27" s="68" t="s">
        <v>43</v>
      </c>
      <c r="H27" s="68" t="s">
        <v>43</v>
      </c>
      <c r="I27" s="69" t="s">
        <v>43</v>
      </c>
      <c r="J27" s="19">
        <v>95</v>
      </c>
      <c r="K27" s="19">
        <v>96</v>
      </c>
      <c r="L27" s="19"/>
      <c r="M27" s="19"/>
      <c r="N27" s="19"/>
      <c r="O27" s="19"/>
      <c r="P27" s="19"/>
      <c r="Q27" s="14">
        <f t="shared" si="0"/>
        <v>27.285714285714285</v>
      </c>
    </row>
    <row r="28" spans="2:17" x14ac:dyDescent="0.25">
      <c r="B28" s="18">
        <f t="shared" si="1"/>
        <v>20</v>
      </c>
      <c r="C28" s="33" t="s">
        <v>77</v>
      </c>
      <c r="D28" s="67" t="s">
        <v>44</v>
      </c>
      <c r="E28" s="68" t="s">
        <v>44</v>
      </c>
      <c r="F28" s="68" t="s">
        <v>44</v>
      </c>
      <c r="G28" s="68" t="s">
        <v>44</v>
      </c>
      <c r="H28" s="68" t="s">
        <v>44</v>
      </c>
      <c r="I28" s="69" t="s">
        <v>44</v>
      </c>
      <c r="J28" s="19">
        <v>95</v>
      </c>
      <c r="K28" s="19">
        <v>100</v>
      </c>
      <c r="L28" s="19"/>
      <c r="M28" s="19"/>
      <c r="N28" s="19"/>
      <c r="O28" s="19"/>
      <c r="P28" s="19"/>
      <c r="Q28" s="14">
        <f t="shared" si="0"/>
        <v>27.857142857142858</v>
      </c>
    </row>
    <row r="29" spans="2:17" x14ac:dyDescent="0.25">
      <c r="B29" s="18">
        <f t="shared" si="1"/>
        <v>21</v>
      </c>
      <c r="C29" s="33" t="s">
        <v>78</v>
      </c>
      <c r="D29" s="67" t="s">
        <v>45</v>
      </c>
      <c r="E29" s="68" t="s">
        <v>45</v>
      </c>
      <c r="F29" s="68" t="s">
        <v>45</v>
      </c>
      <c r="G29" s="68" t="s">
        <v>45</v>
      </c>
      <c r="H29" s="68" t="s">
        <v>45</v>
      </c>
      <c r="I29" s="69" t="s">
        <v>45</v>
      </c>
      <c r="J29" s="19">
        <v>94</v>
      </c>
      <c r="K29" s="19">
        <v>98</v>
      </c>
      <c r="L29" s="19"/>
      <c r="M29" s="19"/>
      <c r="N29" s="19"/>
      <c r="O29" s="19"/>
      <c r="P29" s="19"/>
      <c r="Q29" s="14">
        <f t="shared" si="0"/>
        <v>27.428571428571427</v>
      </c>
    </row>
    <row r="30" spans="2:17" x14ac:dyDescent="0.25">
      <c r="B30" s="18">
        <f t="shared" si="1"/>
        <v>22</v>
      </c>
      <c r="C30" s="33" t="s">
        <v>79</v>
      </c>
      <c r="D30" s="67" t="s">
        <v>46</v>
      </c>
      <c r="E30" s="68" t="s">
        <v>46</v>
      </c>
      <c r="F30" s="68" t="s">
        <v>46</v>
      </c>
      <c r="G30" s="68" t="s">
        <v>46</v>
      </c>
      <c r="H30" s="68" t="s">
        <v>46</v>
      </c>
      <c r="I30" s="69" t="s">
        <v>46</v>
      </c>
      <c r="J30" s="19">
        <v>95</v>
      </c>
      <c r="K30" s="19">
        <v>100</v>
      </c>
      <c r="L30" s="19"/>
      <c r="M30" s="19"/>
      <c r="N30" s="19"/>
      <c r="O30" s="19"/>
      <c r="P30" s="19"/>
      <c r="Q30" s="14">
        <f t="shared" si="0"/>
        <v>27.857142857142858</v>
      </c>
    </row>
    <row r="31" spans="2:17" x14ac:dyDescent="0.25">
      <c r="B31" s="18">
        <f t="shared" si="1"/>
        <v>23</v>
      </c>
      <c r="C31" s="33" t="s">
        <v>80</v>
      </c>
      <c r="D31" s="67" t="s">
        <v>47</v>
      </c>
      <c r="E31" s="68" t="s">
        <v>47</v>
      </c>
      <c r="F31" s="68" t="s">
        <v>47</v>
      </c>
      <c r="G31" s="68" t="s">
        <v>47</v>
      </c>
      <c r="H31" s="68" t="s">
        <v>47</v>
      </c>
      <c r="I31" s="69" t="s">
        <v>47</v>
      </c>
      <c r="J31" s="19">
        <v>95</v>
      </c>
      <c r="K31" s="19">
        <v>100</v>
      </c>
      <c r="L31" s="19"/>
      <c r="M31" s="19"/>
      <c r="N31" s="19"/>
      <c r="O31" s="19"/>
      <c r="P31" s="19"/>
      <c r="Q31" s="14">
        <f t="shared" si="0"/>
        <v>27.857142857142858</v>
      </c>
    </row>
    <row r="32" spans="2:17" x14ac:dyDescent="0.25">
      <c r="B32" s="18">
        <f t="shared" si="1"/>
        <v>24</v>
      </c>
      <c r="C32" s="33" t="s">
        <v>81</v>
      </c>
      <c r="D32" s="67" t="s">
        <v>48</v>
      </c>
      <c r="E32" s="68" t="s">
        <v>48</v>
      </c>
      <c r="F32" s="68" t="s">
        <v>48</v>
      </c>
      <c r="G32" s="68" t="s">
        <v>48</v>
      </c>
      <c r="H32" s="68" t="s">
        <v>48</v>
      </c>
      <c r="I32" s="69" t="s">
        <v>48</v>
      </c>
      <c r="J32" s="19">
        <v>95</v>
      </c>
      <c r="K32" s="19">
        <v>100</v>
      </c>
      <c r="L32" s="19"/>
      <c r="M32" s="19"/>
      <c r="N32" s="19"/>
      <c r="O32" s="19"/>
      <c r="P32" s="19"/>
      <c r="Q32" s="14">
        <f t="shared" si="0"/>
        <v>27.857142857142858</v>
      </c>
    </row>
    <row r="33" spans="2:20" x14ac:dyDescent="0.25">
      <c r="B33" s="18">
        <f t="shared" si="1"/>
        <v>25</v>
      </c>
      <c r="C33" s="33" t="s">
        <v>82</v>
      </c>
      <c r="D33" s="67" t="s">
        <v>49</v>
      </c>
      <c r="E33" s="68" t="s">
        <v>49</v>
      </c>
      <c r="F33" s="68" t="s">
        <v>49</v>
      </c>
      <c r="G33" s="68" t="s">
        <v>49</v>
      </c>
      <c r="H33" s="68" t="s">
        <v>49</v>
      </c>
      <c r="I33" s="69" t="s">
        <v>49</v>
      </c>
      <c r="J33" s="19">
        <v>97</v>
      </c>
      <c r="K33" s="19">
        <v>98</v>
      </c>
      <c r="L33" s="19"/>
      <c r="M33" s="19"/>
      <c r="N33" s="19"/>
      <c r="O33" s="19"/>
      <c r="P33" s="19"/>
      <c r="Q33" s="14">
        <f t="shared" si="0"/>
        <v>27.857142857142858</v>
      </c>
    </row>
    <row r="34" spans="2:20" x14ac:dyDescent="0.25">
      <c r="B34" s="18">
        <f t="shared" si="1"/>
        <v>26</v>
      </c>
      <c r="C34" s="33" t="s">
        <v>83</v>
      </c>
      <c r="D34" s="67" t="s">
        <v>50</v>
      </c>
      <c r="E34" s="68" t="s">
        <v>50</v>
      </c>
      <c r="F34" s="68" t="s">
        <v>50</v>
      </c>
      <c r="G34" s="68" t="s">
        <v>50</v>
      </c>
      <c r="H34" s="68" t="s">
        <v>50</v>
      </c>
      <c r="I34" s="69" t="s">
        <v>50</v>
      </c>
      <c r="J34" s="19">
        <v>98</v>
      </c>
      <c r="K34" s="19">
        <v>96</v>
      </c>
      <c r="L34" s="19"/>
      <c r="M34" s="19"/>
      <c r="N34" s="19"/>
      <c r="O34" s="19"/>
      <c r="P34" s="19"/>
      <c r="Q34" s="14">
        <f t="shared" si="0"/>
        <v>27.714285714285715</v>
      </c>
      <c r="T34">
        <v>9</v>
      </c>
    </row>
    <row r="35" spans="2:20" x14ac:dyDescent="0.25">
      <c r="B35" s="18">
        <f t="shared" si="1"/>
        <v>27</v>
      </c>
      <c r="C35" s="33" t="s">
        <v>84</v>
      </c>
      <c r="D35" s="67" t="s">
        <v>51</v>
      </c>
      <c r="E35" s="68" t="s">
        <v>51</v>
      </c>
      <c r="F35" s="68" t="s">
        <v>51</v>
      </c>
      <c r="G35" s="68" t="s">
        <v>51</v>
      </c>
      <c r="H35" s="68" t="s">
        <v>51</v>
      </c>
      <c r="I35" s="69" t="s">
        <v>51</v>
      </c>
      <c r="J35" s="19">
        <v>95</v>
      </c>
      <c r="K35" s="19">
        <v>100</v>
      </c>
      <c r="L35" s="19"/>
      <c r="M35" s="19"/>
      <c r="N35" s="19"/>
      <c r="O35" s="19"/>
      <c r="P35" s="19"/>
      <c r="Q35" s="14">
        <f t="shared" si="0"/>
        <v>27.857142857142858</v>
      </c>
    </row>
    <row r="36" spans="2:20" x14ac:dyDescent="0.25">
      <c r="B36" s="18">
        <f t="shared" si="1"/>
        <v>28</v>
      </c>
      <c r="C36" s="33" t="s">
        <v>85</v>
      </c>
      <c r="D36" s="67" t="s">
        <v>52</v>
      </c>
      <c r="E36" s="68" t="s">
        <v>52</v>
      </c>
      <c r="F36" s="68" t="s">
        <v>52</v>
      </c>
      <c r="G36" s="68" t="s">
        <v>52</v>
      </c>
      <c r="H36" s="68" t="s">
        <v>52</v>
      </c>
      <c r="I36" s="69" t="s">
        <v>52</v>
      </c>
      <c r="J36" s="19">
        <v>95</v>
      </c>
      <c r="K36" s="19">
        <v>86</v>
      </c>
      <c r="L36" s="19"/>
      <c r="M36" s="19"/>
      <c r="N36" s="19"/>
      <c r="O36" s="19"/>
      <c r="P36" s="19"/>
      <c r="Q36" s="14">
        <f t="shared" si="0"/>
        <v>25.857142857142858</v>
      </c>
    </row>
    <row r="37" spans="2:20" x14ac:dyDescent="0.25">
      <c r="B37" s="18">
        <f t="shared" si="1"/>
        <v>29</v>
      </c>
      <c r="C37" s="33" t="s">
        <v>86</v>
      </c>
      <c r="D37" s="67" t="s">
        <v>53</v>
      </c>
      <c r="E37" s="68" t="s">
        <v>53</v>
      </c>
      <c r="F37" s="68" t="s">
        <v>53</v>
      </c>
      <c r="G37" s="68" t="s">
        <v>53</v>
      </c>
      <c r="H37" s="68" t="s">
        <v>53</v>
      </c>
      <c r="I37" s="69" t="s">
        <v>53</v>
      </c>
      <c r="J37" s="89">
        <v>94</v>
      </c>
      <c r="K37" s="19">
        <v>96</v>
      </c>
      <c r="L37" s="19"/>
      <c r="M37" s="19"/>
      <c r="N37" s="19"/>
      <c r="O37" s="19"/>
      <c r="P37" s="19"/>
      <c r="Q37" s="14">
        <f t="shared" si="0"/>
        <v>27.142857142857142</v>
      </c>
    </row>
    <row r="38" spans="2:20" x14ac:dyDescent="0.25">
      <c r="B38" s="18">
        <f t="shared" si="1"/>
        <v>30</v>
      </c>
      <c r="C38" s="33" t="s">
        <v>87</v>
      </c>
      <c r="D38" s="67" t="s">
        <v>54</v>
      </c>
      <c r="E38" s="68" t="s">
        <v>54</v>
      </c>
      <c r="F38" s="68" t="s">
        <v>54</v>
      </c>
      <c r="G38" s="68" t="s">
        <v>54</v>
      </c>
      <c r="H38" s="68" t="s">
        <v>54</v>
      </c>
      <c r="I38" s="69" t="s">
        <v>54</v>
      </c>
      <c r="J38" s="19">
        <v>95</v>
      </c>
      <c r="K38" s="89">
        <v>96</v>
      </c>
      <c r="L38" s="19"/>
      <c r="M38" s="19"/>
      <c r="N38" s="19"/>
      <c r="O38" s="19"/>
      <c r="P38" s="19"/>
      <c r="Q38" s="14">
        <f t="shared" si="0"/>
        <v>27.285714285714285</v>
      </c>
    </row>
    <row r="39" spans="2:20" x14ac:dyDescent="0.25">
      <c r="B39" s="18">
        <f t="shared" si="1"/>
        <v>31</v>
      </c>
      <c r="C39" s="33" t="s">
        <v>88</v>
      </c>
      <c r="D39" s="67" t="s">
        <v>55</v>
      </c>
      <c r="E39" s="68" t="s">
        <v>55</v>
      </c>
      <c r="F39" s="68" t="s">
        <v>55</v>
      </c>
      <c r="G39" s="68" t="s">
        <v>55</v>
      </c>
      <c r="H39" s="68" t="s">
        <v>55</v>
      </c>
      <c r="I39" s="69" t="s">
        <v>55</v>
      </c>
      <c r="J39" s="19">
        <v>93</v>
      </c>
      <c r="K39" s="34">
        <v>0</v>
      </c>
      <c r="L39" s="19"/>
      <c r="M39" s="19"/>
      <c r="N39" s="19"/>
      <c r="O39" s="19"/>
      <c r="P39" s="19"/>
      <c r="Q39" s="14">
        <f t="shared" si="0"/>
        <v>13.285714285714286</v>
      </c>
    </row>
    <row r="40" spans="2:20" x14ac:dyDescent="0.25">
      <c r="B40" s="18">
        <f t="shared" si="1"/>
        <v>32</v>
      </c>
      <c r="C40" s="33" t="s">
        <v>89</v>
      </c>
      <c r="D40" s="67" t="s">
        <v>56</v>
      </c>
      <c r="E40" s="68" t="s">
        <v>56</v>
      </c>
      <c r="F40" s="68" t="s">
        <v>56</v>
      </c>
      <c r="G40" s="68" t="s">
        <v>56</v>
      </c>
      <c r="H40" s="68" t="s">
        <v>56</v>
      </c>
      <c r="I40" s="69" t="s">
        <v>56</v>
      </c>
      <c r="J40" s="19">
        <v>98</v>
      </c>
      <c r="K40" s="19">
        <v>96</v>
      </c>
      <c r="L40" s="19"/>
      <c r="M40" s="19"/>
      <c r="N40" s="19"/>
      <c r="O40" s="19"/>
      <c r="P40" s="19"/>
      <c r="Q40" s="14">
        <f t="shared" si="0"/>
        <v>27.714285714285715</v>
      </c>
    </row>
    <row r="41" spans="2:20" ht="15.75" thickBot="1" x14ac:dyDescent="0.3">
      <c r="B41" s="18">
        <f t="shared" si="1"/>
        <v>33</v>
      </c>
      <c r="C41" s="33" t="s">
        <v>90</v>
      </c>
      <c r="D41" s="70" t="s">
        <v>57</v>
      </c>
      <c r="E41" s="71" t="s">
        <v>57</v>
      </c>
      <c r="F41" s="71" t="s">
        <v>57</v>
      </c>
      <c r="G41" s="71" t="s">
        <v>57</v>
      </c>
      <c r="H41" s="71" t="s">
        <v>57</v>
      </c>
      <c r="I41" s="72" t="s">
        <v>57</v>
      </c>
      <c r="J41" s="19">
        <v>98</v>
      </c>
      <c r="K41" s="19">
        <v>100</v>
      </c>
      <c r="L41" s="19"/>
      <c r="M41" s="19"/>
      <c r="N41" s="19"/>
      <c r="O41" s="19"/>
      <c r="P41" s="19"/>
      <c r="Q41" s="14">
        <f t="shared" si="0"/>
        <v>28.285714285714285</v>
      </c>
    </row>
    <row r="42" spans="2:20" x14ac:dyDescent="0.25">
      <c r="B42" s="18">
        <f t="shared" si="1"/>
        <v>34</v>
      </c>
      <c r="C42" s="18"/>
      <c r="D42" s="83"/>
      <c r="E42" s="84"/>
      <c r="F42" s="84"/>
      <c r="G42" s="84"/>
      <c r="H42" s="84"/>
      <c r="I42" s="8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20" x14ac:dyDescent="0.25">
      <c r="B43" s="18">
        <f t="shared" si="1"/>
        <v>35</v>
      </c>
      <c r="C43" s="18"/>
      <c r="D43" s="80"/>
      <c r="E43" s="81"/>
      <c r="F43" s="81"/>
      <c r="G43" s="81"/>
      <c r="H43" s="81"/>
      <c r="I43" s="82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20" x14ac:dyDescent="0.25">
      <c r="B44" s="18">
        <f t="shared" si="1"/>
        <v>36</v>
      </c>
      <c r="C44" s="18"/>
      <c r="D44" s="80"/>
      <c r="E44" s="81"/>
      <c r="F44" s="81"/>
      <c r="G44" s="81"/>
      <c r="H44" s="81"/>
      <c r="I44" s="8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20" x14ac:dyDescent="0.25">
      <c r="B45" s="18">
        <f t="shared" si="1"/>
        <v>37</v>
      </c>
      <c r="C45" s="9"/>
      <c r="D45" s="80"/>
      <c r="E45" s="81"/>
      <c r="F45" s="81"/>
      <c r="G45" s="81"/>
      <c r="H45" s="81"/>
      <c r="I45" s="8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20" x14ac:dyDescent="0.25">
      <c r="B46" s="18">
        <f t="shared" si="1"/>
        <v>38</v>
      </c>
      <c r="C46" s="9"/>
      <c r="D46" s="80"/>
      <c r="E46" s="81"/>
      <c r="F46" s="81"/>
      <c r="G46" s="81"/>
      <c r="H46" s="81"/>
      <c r="I46" s="8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20" x14ac:dyDescent="0.25">
      <c r="B47" s="18">
        <f t="shared" si="1"/>
        <v>39</v>
      </c>
      <c r="C47" s="9"/>
      <c r="D47" s="80"/>
      <c r="E47" s="81"/>
      <c r="F47" s="81"/>
      <c r="G47" s="81"/>
      <c r="H47" s="81"/>
      <c r="I47" s="8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20" x14ac:dyDescent="0.25">
      <c r="B48" s="18">
        <f t="shared" si="1"/>
        <v>40</v>
      </c>
      <c r="C48" s="9"/>
      <c r="D48" s="80"/>
      <c r="E48" s="81"/>
      <c r="F48" s="81"/>
      <c r="G48" s="81"/>
      <c r="H48" s="81"/>
      <c r="I48" s="8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80"/>
      <c r="E49" s="81"/>
      <c r="F49" s="81"/>
      <c r="G49" s="81"/>
      <c r="H49" s="81"/>
      <c r="I49" s="82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80"/>
      <c r="E50" s="81"/>
      <c r="F50" s="81"/>
      <c r="G50" s="81"/>
      <c r="H50" s="81"/>
      <c r="I50" s="82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80"/>
      <c r="E51" s="81"/>
      <c r="F51" s="81"/>
      <c r="G51" s="81"/>
      <c r="H51" s="81"/>
      <c r="I51" s="82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80"/>
      <c r="E52" s="81"/>
      <c r="F52" s="81"/>
      <c r="G52" s="81"/>
      <c r="H52" s="81"/>
      <c r="I52" s="82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6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5"/>
      <c r="D54" s="45"/>
      <c r="E54" s="17"/>
      <c r="H54" s="78" t="s">
        <v>19</v>
      </c>
      <c r="I54" s="79"/>
      <c r="J54" s="23">
        <f>COUNTIF(J9:J53,"&gt;=70")</f>
        <v>33</v>
      </c>
      <c r="K54" s="23">
        <f t="shared" ref="K54:P54" si="3">COUNTIF(K9:K53,"&gt;=70")</f>
        <v>32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5"/>
      <c r="D55" s="45"/>
      <c r="E55" s="21"/>
      <c r="H55" s="78" t="s">
        <v>20</v>
      </c>
      <c r="I55" s="79"/>
      <c r="J55" s="24">
        <f>COUNTIF(J9:J53,"&lt;70")</f>
        <v>0</v>
      </c>
      <c r="K55" s="24">
        <f t="shared" ref="K55:Q55" si="5">COUNTIF(K9:K53,"&lt;70")</f>
        <v>1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5"/>
      <c r="D56" s="45"/>
      <c r="E56" s="45"/>
      <c r="H56" s="78" t="s">
        <v>21</v>
      </c>
      <c r="I56" s="79"/>
      <c r="J56" s="24">
        <f>COUNT(J9:J53)</f>
        <v>33</v>
      </c>
      <c r="K56" s="24">
        <f t="shared" ref="K56:Q56" si="6">COUNT(K9:K53)</f>
        <v>33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5"/>
      <c r="D57" s="45"/>
      <c r="E57" s="17"/>
      <c r="F57" s="12"/>
      <c r="H57" s="76" t="s">
        <v>16</v>
      </c>
      <c r="I57" s="77"/>
      <c r="J57" s="25">
        <f>J54/J56</f>
        <v>1</v>
      </c>
      <c r="K57" s="26">
        <f t="shared" ref="K57:Q57" si="7">K54/K56</f>
        <v>0.96969696969696972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5"/>
      <c r="D58" s="45"/>
      <c r="E58" s="17"/>
      <c r="F58" s="12"/>
      <c r="H58" s="76" t="s">
        <v>17</v>
      </c>
      <c r="I58" s="77"/>
      <c r="J58" s="25">
        <f>J55/J56</f>
        <v>0</v>
      </c>
      <c r="K58" s="25">
        <f t="shared" ref="K58:Q58" si="8">K55/K56</f>
        <v>3.0303030303030304E-2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5"/>
      <c r="D59" s="4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53" t="s">
        <v>18</v>
      </c>
      <c r="K62" s="53"/>
      <c r="L62" s="53"/>
      <c r="M62" s="53"/>
      <c r="N62" s="53"/>
      <c r="O62" s="53"/>
      <c r="P62" s="5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9:D59"/>
    <mergeCell ref="J61:P61"/>
    <mergeCell ref="J62:P62"/>
    <mergeCell ref="C55:D55"/>
    <mergeCell ref="C56:E56"/>
    <mergeCell ref="C57:D57"/>
    <mergeCell ref="H57:I57"/>
    <mergeCell ref="H56:I56"/>
    <mergeCell ref="H55:I55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2023-04-19T02:53:03Z</dcterms:modified>
</cp:coreProperties>
</file>