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Lenovo\Documents\SEMESTRE FEBRERO-JULIO 2023\REPORTES FEB-JUL 23\"/>
    </mc:Choice>
  </mc:AlternateContent>
  <xr:revisionPtr revIDLastSave="0" documentId="13_ncr:1_{D23A6D88-47A6-4CC7-A212-272F685D1ED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24" l="1"/>
  <c r="D16" i="24"/>
  <c r="C16" i="24"/>
  <c r="A16" i="24"/>
  <c r="I15" i="22" l="1"/>
  <c r="I14" i="22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I16" i="25"/>
  <c r="J16" i="25" s="1"/>
  <c r="D16" i="25"/>
  <c r="I15" i="25"/>
  <c r="J15" i="25" s="1"/>
  <c r="D15" i="25"/>
  <c r="I14" i="25"/>
  <c r="J14" i="25" s="1"/>
  <c r="D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D15" i="24"/>
  <c r="C15" i="24"/>
  <c r="A15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D16" i="23"/>
  <c r="C16" i="23"/>
  <c r="A16" i="23"/>
  <c r="D15" i="23"/>
  <c r="C15" i="23"/>
  <c r="A15" i="23"/>
  <c r="D14" i="23"/>
  <c r="C14" i="23"/>
  <c r="A14" i="23"/>
  <c r="B10" i="23"/>
  <c r="B37" i="23" s="1"/>
  <c r="L8" i="23"/>
  <c r="H8" i="23"/>
  <c r="E8" i="23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7" i="22"/>
  <c r="J17" i="22" s="1"/>
  <c r="H17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I16" i="10"/>
  <c r="I15" i="10"/>
  <c r="I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8" i="24"/>
  <c r="L19" i="24"/>
  <c r="L20" i="24"/>
  <c r="L21" i="24"/>
  <c r="L22" i="24"/>
  <c r="L23" i="24"/>
  <c r="L24" i="24"/>
  <c r="L25" i="24"/>
  <c r="L26" i="24"/>
  <c r="L27" i="24"/>
  <c r="H18" i="24"/>
  <c r="H19" i="24"/>
  <c r="H20" i="24"/>
  <c r="H21" i="24"/>
  <c r="H22" i="24"/>
  <c r="H23" i="24"/>
  <c r="H24" i="24"/>
  <c r="H25" i="24"/>
  <c r="H26" i="24"/>
  <c r="H27" i="24"/>
  <c r="E28" i="24"/>
  <c r="L18" i="23"/>
  <c r="L19" i="23"/>
  <c r="L20" i="23"/>
  <c r="L21" i="23"/>
  <c r="L22" i="23"/>
  <c r="L23" i="23"/>
  <c r="L24" i="23"/>
  <c r="L25" i="23"/>
  <c r="L26" i="23"/>
  <c r="L2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<sst xmlns="http://schemas.openxmlformats.org/spreadsheetml/2006/main" count="192" uniqueCount="45">
  <si>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</si>
  <si>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</si>
  <si>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</si>
  <si>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</si>
  <si>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</si>
  <si>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</si>
  <si>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</si>
  <si>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</si>
  <si>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</si>
  <si>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</si>
  <si>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</si>
  <si>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</si>
  <si>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</si>
  <si>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</si>
  <si>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</si>
  <si>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</si>
  <si>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</si>
  <si>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</si>
  <si>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</si>
  <si>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</si>
  <si>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</si>
  <si>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</si>
  <si>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</si>
  <si>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</si>
  <si>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</si>
  <si>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</si>
  <si>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</si>
  <si>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</si>
  <si>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</si>
  <si>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</si>
  <si>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</si>
  <si>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</si>
  <si>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M.E. DINORAH MARTÍNEZ PELAYO</t>
  </si>
  <si>
    <t>IGEM</t>
  </si>
  <si>
    <t>L.C. ANA KARENINA CÓRDOBA FERMÁN</t>
  </si>
  <si>
    <t>II</t>
  </si>
  <si>
    <t>III</t>
  </si>
  <si>
    <t>IV</t>
  </si>
  <si>
    <t>V</t>
  </si>
  <si>
    <t>DINÁMICA SOCIAL</t>
  </si>
  <si>
    <t>TALLER DE ÉTICA</t>
  </si>
  <si>
    <t>207-A</t>
  </si>
  <si>
    <t>207-C</t>
  </si>
  <si>
    <t>207-B</t>
  </si>
  <si>
    <t>FEBRERO-JULIO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</si>
</sst>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257736</xdr:colOff>
      <xdr:row>33</xdr:row>
      <xdr:rowOff>65259</xdr:rowOff>
    </xdr:from>
    <xdr:to>
      <xdr:col>3</xdr:col>
      <xdr:colOff>915893</xdr:colOff>
      <xdr:row>33</xdr:row>
      <xdr:rowOff>783091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35089" y="7494759"/>
          <a:ext cx="1509804" cy="7178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33</xdr:row>
      <xdr:rowOff>11205</xdr:rowOff>
    </xdr:from>
    <xdr:to>
      <xdr:col>3</xdr:col>
      <xdr:colOff>1285687</xdr:colOff>
      <xdr:row>33</xdr:row>
      <xdr:rowOff>729037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81618" y="7474323"/>
          <a:ext cx="1509804" cy="7178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168088</xdr:colOff>
      <xdr:row>33</xdr:row>
      <xdr:rowOff>44824</xdr:rowOff>
    </xdr:from>
    <xdr:to>
      <xdr:col>3</xdr:col>
      <xdr:colOff>1173628</xdr:colOff>
      <xdr:row>33</xdr:row>
      <xdr:rowOff>762656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59206" y="7507942"/>
          <a:ext cx="1509804" cy="7178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85" zoomScaleNormal="85" zoomScaleSheetLayoutView="100" workbookViewId="0">
      <selection activeCell="S13" sqref="S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.140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5" t="s">
        <v>4</v>
      </c>
      <c r="C8" s="35"/>
      <c r="D8" s="14" t="s">
        <v>5</v>
      </c>
      <c r="E8" s="5">
        <v>3</v>
      </c>
      <c r="G8" s="4" t="s">
        <v>6</v>
      </c>
      <c r="H8" s="5">
        <v>2</v>
      </c>
      <c r="I8" s="34" t="s">
        <v>7</v>
      </c>
      <c r="J8" s="34"/>
      <c r="K8" s="34"/>
      <c r="L8" s="35" t="s">
        <v>44</v>
      </c>
      <c r="M8" s="35"/>
      <c r="N8" s="35"/>
    </row>
    <row r="10" spans="1:14" x14ac:dyDescent="0.2">
      <c r="A10" s="4" t="s">
        <v>8</v>
      </c>
      <c r="B10" s="35" t="s">
        <v>32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8" t="s">
        <v>39</v>
      </c>
      <c r="B14" s="9" t="s">
        <v>21</v>
      </c>
      <c r="C14" s="21" t="s">
        <v>41</v>
      </c>
      <c r="D14" s="9" t="s">
        <v>33</v>
      </c>
      <c r="E14" s="9">
        <v>36</v>
      </c>
      <c r="F14" s="9">
        <v>33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/>
      <c r="M14" s="22">
        <v>0.93</v>
      </c>
      <c r="N14" s="15">
        <v>7.0000000000000007E-2</v>
      </c>
    </row>
    <row r="15" spans="1:14" s="11" customFormat="1" x14ac:dyDescent="0.2">
      <c r="A15" s="8" t="s">
        <v>39</v>
      </c>
      <c r="B15" s="9" t="s">
        <v>21</v>
      </c>
      <c r="C15" s="21" t="s">
        <v>42</v>
      </c>
      <c r="D15" s="9" t="s">
        <v>33</v>
      </c>
      <c r="E15" s="9">
        <v>18</v>
      </c>
      <c r="F15" s="9">
        <v>17</v>
      </c>
      <c r="G15" s="9"/>
      <c r="H15" s="10"/>
      <c r="I15" s="9">
        <f t="shared" si="0"/>
        <v>1</v>
      </c>
      <c r="J15" s="10"/>
      <c r="K15" s="9">
        <v>0</v>
      </c>
      <c r="L15" s="10"/>
      <c r="M15" s="22">
        <v>0.83</v>
      </c>
      <c r="N15" s="15">
        <v>0.17</v>
      </c>
    </row>
    <row r="16" spans="1:14" s="11" customFormat="1" x14ac:dyDescent="0.2">
      <c r="A16" s="8" t="s">
        <v>40</v>
      </c>
      <c r="B16" s="9" t="s">
        <v>21</v>
      </c>
      <c r="C16" s="21" t="s">
        <v>43</v>
      </c>
      <c r="D16" s="9" t="s">
        <v>33</v>
      </c>
      <c r="E16" s="9">
        <v>25</v>
      </c>
      <c r="F16" s="9">
        <v>24</v>
      </c>
      <c r="G16" s="9"/>
      <c r="H16" s="10"/>
      <c r="I16" s="9">
        <f t="shared" si="0"/>
        <v>1</v>
      </c>
      <c r="J16" s="10"/>
      <c r="K16" s="9">
        <v>0</v>
      </c>
      <c r="L16" s="10"/>
      <c r="M16" s="22">
        <v>0.76</v>
      </c>
      <c r="N16" s="15">
        <v>0.24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ref="H17:H27" si="1">F17/E17</f>
        <v>#DIV/0!</v>
      </c>
      <c r="I17" s="9">
        <f t="shared" si="0"/>
        <v>0</v>
      </c>
      <c r="J17" s="10" t="e">
        <f t="shared" ref="J17:J28" si="2">I17/E17</f>
        <v>#DIV/0!</v>
      </c>
      <c r="K17" s="9"/>
      <c r="L17" s="10" t="e">
        <f t="shared" ref="L17:L28" si="3">K17/E17</f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1"/>
        <v>#DIV/0!</v>
      </c>
      <c r="I18" s="9">
        <f t="shared" si="0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1"/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1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1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1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74</v>
      </c>
      <c r="G28" s="17">
        <f>SUM(G14:G27)</f>
        <v>0</v>
      </c>
      <c r="H28" s="18">
        <f>SUM(F28:G28)/E28</f>
        <v>0.93670886075949367</v>
      </c>
      <c r="I28" s="17">
        <f t="shared" si="0"/>
        <v>5</v>
      </c>
      <c r="J28" s="18">
        <f t="shared" si="2"/>
        <v>6.3291139240506333E-2</v>
      </c>
      <c r="K28" s="17">
        <f>SUM(K14:K27)</f>
        <v>0</v>
      </c>
      <c r="L28" s="18">
        <f t="shared" si="3"/>
        <v>0</v>
      </c>
      <c r="M28" s="17">
        <f>AVERAGE(M14:M27)</f>
        <v>0.84</v>
      </c>
      <c r="N28" s="19">
        <f>AVERAGE(N14:N27)</f>
        <v>0.16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M.E. DINORAH MARTÍNEZ PELAYO</v>
      </c>
      <c r="C37" s="41"/>
      <c r="D37" s="41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O12" sqref="O1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FEBRERO-JULIO 2023</v>
      </c>
      <c r="M8" s="35"/>
      <c r="N8" s="35"/>
    </row>
    <row r="10" spans="1:14" x14ac:dyDescent="0.2">
      <c r="A10" s="4" t="s">
        <v>8</v>
      </c>
      <c r="B10" s="35" t="str">
        <f>'1'!B10</f>
        <v>M.E. DINORAH MARTÍNEZ PELAYO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8" t="s">
        <v>39</v>
      </c>
      <c r="B14" s="9" t="s">
        <v>35</v>
      </c>
      <c r="C14" s="21" t="s">
        <v>41</v>
      </c>
      <c r="D14" s="9" t="s">
        <v>33</v>
      </c>
      <c r="E14" s="9">
        <v>36</v>
      </c>
      <c r="F14" s="9">
        <v>33</v>
      </c>
      <c r="G14" s="9"/>
      <c r="H14" s="10"/>
      <c r="I14" s="9">
        <f t="shared" ref="I14:I15" si="0">(E14-SUM(F14:G14))-K14</f>
        <v>3</v>
      </c>
      <c r="J14" s="10"/>
      <c r="K14" s="9">
        <v>0</v>
      </c>
      <c r="L14" s="10"/>
      <c r="M14" s="9">
        <v>89</v>
      </c>
      <c r="N14" s="15">
        <v>0.11</v>
      </c>
    </row>
    <row r="15" spans="1:14" s="11" customFormat="1" x14ac:dyDescent="0.2">
      <c r="A15" s="8" t="s">
        <v>39</v>
      </c>
      <c r="B15" s="9" t="s">
        <v>35</v>
      </c>
      <c r="C15" s="21" t="s">
        <v>42</v>
      </c>
      <c r="D15" s="9" t="s">
        <v>33</v>
      </c>
      <c r="E15" s="9">
        <v>18</v>
      </c>
      <c r="F15" s="9">
        <v>15</v>
      </c>
      <c r="G15" s="9"/>
      <c r="H15" s="10"/>
      <c r="I15" s="9">
        <f t="shared" si="0"/>
        <v>3</v>
      </c>
      <c r="J15" s="10"/>
      <c r="K15" s="9">
        <v>0</v>
      </c>
      <c r="L15" s="10"/>
      <c r="M15" s="9">
        <v>85</v>
      </c>
      <c r="N15" s="15">
        <v>0.15</v>
      </c>
    </row>
    <row r="16" spans="1:14" s="11" customFormat="1" x14ac:dyDescent="0.2">
      <c r="A16" s="8" t="s">
        <v>40</v>
      </c>
      <c r="B16" s="9" t="s">
        <v>35</v>
      </c>
      <c r="C16" s="21" t="s">
        <v>43</v>
      </c>
      <c r="D16" s="9" t="s">
        <v>33</v>
      </c>
      <c r="E16" s="9">
        <v>25</v>
      </c>
      <c r="F16" s="9">
        <v>17</v>
      </c>
      <c r="G16" s="9"/>
      <c r="H16" s="10"/>
      <c r="I16" s="9">
        <v>8</v>
      </c>
      <c r="J16" s="10"/>
      <c r="K16" s="9">
        <v>0</v>
      </c>
      <c r="L16" s="10"/>
      <c r="M16" s="9">
        <v>77</v>
      </c>
      <c r="N16" s="15">
        <v>0.13</v>
      </c>
    </row>
    <row r="17" spans="1:14" s="11" customFormat="1" x14ac:dyDescent="0.2">
      <c r="A17" s="9"/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ref="H17:H27" si="1">F17/E17</f>
        <v>#DIV/0!</v>
      </c>
      <c r="I17" s="9">
        <f t="shared" ref="I17:I28" si="2">(E17-SUM(F17:G17))-K17</f>
        <v>0</v>
      </c>
      <c r="J17" s="10" t="e">
        <f t="shared" ref="J17:J28" si="3">I17/E17</f>
        <v>#DIV/0!</v>
      </c>
      <c r="K17" s="9"/>
      <c r="L17" s="10"/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1"/>
        <v>#DIV/0!</v>
      </c>
      <c r="I18" s="9">
        <f t="shared" si="2"/>
        <v>0</v>
      </c>
      <c r="J18" s="10" t="e">
        <f t="shared" si="3"/>
        <v>#DIV/0!</v>
      </c>
      <c r="K18" s="9"/>
      <c r="L18" s="10" t="e">
        <f t="shared" ref="L18:L28" si="4">K18/E18</f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2"/>
        <v>0</v>
      </c>
      <c r="J19" s="10" t="e">
        <f t="shared" si="3"/>
        <v>#DIV/0!</v>
      </c>
      <c r="K19" s="9"/>
      <c r="L19" s="10" t="e">
        <f t="shared" si="4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2"/>
        <v>0</v>
      </c>
      <c r="J20" s="10" t="e">
        <f t="shared" si="3"/>
        <v>#DIV/0!</v>
      </c>
      <c r="K20" s="9"/>
      <c r="L20" s="10" t="e">
        <f t="shared" si="4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2"/>
        <v>0</v>
      </c>
      <c r="J21" s="10" t="e">
        <f t="shared" si="3"/>
        <v>#DIV/0!</v>
      </c>
      <c r="K21" s="9"/>
      <c r="L21" s="10" t="e">
        <f t="shared" si="4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2"/>
        <v>0</v>
      </c>
      <c r="J22" s="10" t="e">
        <f t="shared" si="3"/>
        <v>#DIV/0!</v>
      </c>
      <c r="K22" s="9"/>
      <c r="L22" s="10" t="e">
        <f t="shared" si="4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2"/>
        <v>0</v>
      </c>
      <c r="J23" s="10" t="e">
        <f t="shared" si="3"/>
        <v>#DIV/0!</v>
      </c>
      <c r="K23" s="9"/>
      <c r="L23" s="10" t="e">
        <f t="shared" si="4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2"/>
        <v>0</v>
      </c>
      <c r="J24" s="10" t="e">
        <f t="shared" si="3"/>
        <v>#DIV/0!</v>
      </c>
      <c r="K24" s="9"/>
      <c r="L24" s="10" t="e">
        <f t="shared" si="4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2"/>
        <v>0</v>
      </c>
      <c r="J25" s="10" t="e">
        <f t="shared" si="3"/>
        <v>#DIV/0!</v>
      </c>
      <c r="K25" s="9"/>
      <c r="L25" s="10" t="e">
        <f t="shared" si="4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2"/>
        <v>0</v>
      </c>
      <c r="J26" s="10" t="e">
        <f t="shared" si="3"/>
        <v>#DIV/0!</v>
      </c>
      <c r="K26" s="9"/>
      <c r="L26" s="10" t="e">
        <f t="shared" si="4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2"/>
        <v>0</v>
      </c>
      <c r="J27" s="10" t="e">
        <f t="shared" si="3"/>
        <v>#DIV/0!</v>
      </c>
      <c r="K27" s="9"/>
      <c r="L27" s="10" t="e">
        <f t="shared" si="4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65</v>
      </c>
      <c r="G28" s="17">
        <f>SUM(G14:G27)</f>
        <v>0</v>
      </c>
      <c r="H28" s="18">
        <f>SUM(F28:G28)/E28</f>
        <v>0.82278481012658233</v>
      </c>
      <c r="I28" s="17">
        <f t="shared" si="2"/>
        <v>14</v>
      </c>
      <c r="J28" s="18">
        <f t="shared" si="3"/>
        <v>0.17721518987341772</v>
      </c>
      <c r="K28" s="17">
        <f>SUM(K14:K27)</f>
        <v>0</v>
      </c>
      <c r="L28" s="18">
        <f t="shared" si="4"/>
        <v>0</v>
      </c>
      <c r="M28" s="17">
        <f>AVERAGE(M14:M27)</f>
        <v>83.666666666666671</v>
      </c>
      <c r="N28" s="19">
        <f>AVERAGE(N14:N27)</f>
        <v>0.13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M.E. DINORAH MARTÍNEZ PELAYO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7" zoomScale="85" zoomScaleNormal="85" zoomScaleSheetLayoutView="100" workbookViewId="0">
      <selection activeCell="D22" sqref="D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FEBRERO-JULIO 2023</v>
      </c>
      <c r="M8" s="35"/>
      <c r="N8" s="35"/>
    </row>
    <row r="10" spans="1:14" x14ac:dyDescent="0.2">
      <c r="A10" s="4" t="s">
        <v>8</v>
      </c>
      <c r="B10" s="35" t="str">
        <f>'1'!B10</f>
        <v>M.E. DINORAH MARTÍNEZ PELAYO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DINÁMICA SOCIAL</v>
      </c>
      <c r="B14" s="9" t="s">
        <v>36</v>
      </c>
      <c r="C14" s="9" t="str">
        <f>'1'!C14</f>
        <v>207-A</v>
      </c>
      <c r="D14" s="9" t="str">
        <f>'1'!D14</f>
        <v>IGEM</v>
      </c>
      <c r="E14" s="9"/>
      <c r="F14" s="9"/>
      <c r="G14" s="9"/>
      <c r="H14" s="10"/>
      <c r="I14" s="9">
        <v>0</v>
      </c>
      <c r="J14" s="10"/>
      <c r="K14" s="9"/>
      <c r="L14" s="10"/>
      <c r="M14" s="9"/>
      <c r="N14" s="15"/>
    </row>
    <row r="15" spans="1:14" s="11" customFormat="1" x14ac:dyDescent="0.2">
      <c r="A15" s="9" t="str">
        <f>'1'!A15</f>
        <v>DINÁMICA SOCIAL</v>
      </c>
      <c r="B15" s="9" t="s">
        <v>36</v>
      </c>
      <c r="C15" s="9" t="str">
        <f>'1'!C15</f>
        <v>207-C</v>
      </c>
      <c r="D15" s="9" t="str">
        <f>'1'!D15</f>
        <v>IGEM</v>
      </c>
      <c r="E15" s="9"/>
      <c r="F15" s="9"/>
      <c r="G15" s="9"/>
      <c r="H15" s="10"/>
      <c r="I15" s="9">
        <v>0</v>
      </c>
      <c r="J15" s="10"/>
      <c r="K15" s="9"/>
      <c r="L15" s="10"/>
      <c r="M15" s="9"/>
      <c r="N15" s="15"/>
    </row>
    <row r="16" spans="1:14" s="11" customFormat="1" x14ac:dyDescent="0.2">
      <c r="A16" s="9" t="str">
        <f>'1'!A16</f>
        <v>TALLER DE ÉTICA</v>
      </c>
      <c r="B16" s="9" t="s">
        <v>36</v>
      </c>
      <c r="C16" s="9" t="str">
        <f>'1'!C16</f>
        <v>207-B</v>
      </c>
      <c r="D16" s="9" t="str">
        <f>'1'!D16</f>
        <v>IGEM</v>
      </c>
      <c r="E16" s="9"/>
      <c r="F16" s="9"/>
      <c r="G16" s="9"/>
      <c r="H16" s="10"/>
      <c r="I16" s="9">
        <v>0</v>
      </c>
      <c r="J16" s="10"/>
      <c r="K16" s="9"/>
      <c r="L16" s="10"/>
      <c r="M16" s="22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>
        <v>0</v>
      </c>
      <c r="J17" s="10"/>
      <c r="K17" s="9"/>
      <c r="L17" s="10"/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ref="H18:H27" si="0">F18/E18</f>
        <v>#DIV/0!</v>
      </c>
      <c r="I18" s="9">
        <f t="shared" ref="I18:I28" si="1">(E18-SUM(F18:G18))-K18</f>
        <v>0</v>
      </c>
      <c r="J18" s="10" t="e">
        <f t="shared" ref="J18:J28" si="2">I18/E18</f>
        <v>#DIV/0!</v>
      </c>
      <c r="K18" s="9"/>
      <c r="L18" s="10" t="e">
        <f t="shared" ref="L18:L28" si="3">K18/E18</f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M.E. DINORAH MARTÍNEZ PELAYO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F14" sqref="F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FEBRERO-JULIO 2023</v>
      </c>
      <c r="M8" s="35"/>
      <c r="N8" s="35"/>
    </row>
    <row r="10" spans="1:14" x14ac:dyDescent="0.2">
      <c r="A10" s="4" t="s">
        <v>8</v>
      </c>
      <c r="B10" s="35" t="str">
        <f>'1'!B10</f>
        <v>M.E. DINORAH MARTÍNEZ PELAYO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DINÁMICA SOCIAL</v>
      </c>
      <c r="B14" s="9" t="s">
        <v>37</v>
      </c>
      <c r="C14" s="9" t="str">
        <f>'1'!C14</f>
        <v>207-A</v>
      </c>
      <c r="D14" s="9" t="str">
        <f>'1'!D14</f>
        <v>IGEM</v>
      </c>
      <c r="E14" s="9">
        <v>25</v>
      </c>
      <c r="F14" s="9"/>
      <c r="G14" s="9"/>
      <c r="H14" s="10"/>
      <c r="I14" s="9">
        <v>0</v>
      </c>
      <c r="J14" s="10"/>
      <c r="K14" s="9"/>
      <c r="L14" s="10"/>
      <c r="M14" s="22"/>
      <c r="N14" s="15"/>
    </row>
    <row r="15" spans="1:14" s="11" customFormat="1" x14ac:dyDescent="0.2">
      <c r="A15" s="9" t="str">
        <f>'1'!A15</f>
        <v>DINÁMICA SOCIAL</v>
      </c>
      <c r="B15" s="9" t="s">
        <v>38</v>
      </c>
      <c r="C15" s="9" t="str">
        <f>'1'!C15</f>
        <v>207-C</v>
      </c>
      <c r="D15" s="9" t="str">
        <f>'1'!D15</f>
        <v>IGEM</v>
      </c>
      <c r="E15" s="9">
        <v>41</v>
      </c>
      <c r="F15" s="9"/>
      <c r="G15" s="9"/>
      <c r="H15" s="10"/>
      <c r="I15" s="9">
        <v>0</v>
      </c>
      <c r="J15" s="10"/>
      <c r="K15" s="9"/>
      <c r="L15" s="10"/>
      <c r="M15" s="9"/>
      <c r="N15" s="15"/>
    </row>
    <row r="16" spans="1:14" s="11" customFormat="1" x14ac:dyDescent="0.2">
      <c r="A16" s="9" t="str">
        <f>'1'!A16</f>
        <v>TALLER DE ÉTICA</v>
      </c>
      <c r="B16" s="9" t="s">
        <v>37</v>
      </c>
      <c r="C16" s="9" t="str">
        <f>'1'!C16</f>
        <v>207-B</v>
      </c>
      <c r="D16" s="9" t="str">
        <f>'1'!D16</f>
        <v>IGEM</v>
      </c>
      <c r="E16" s="9">
        <f>'1'!E16</f>
        <v>25</v>
      </c>
      <c r="F16" s="9"/>
      <c r="G16" s="9"/>
      <c r="H16" s="10"/>
      <c r="I16" s="9">
        <v>0</v>
      </c>
      <c r="J16" s="10"/>
      <c r="K16" s="9"/>
      <c r="L16" s="10"/>
      <c r="M16" s="22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22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ref="H18:H27" si="0">F18/E18</f>
        <v>#DIV/0!</v>
      </c>
      <c r="I18" s="9">
        <f t="shared" ref="I18:I28" si="1">(E18-SUM(F18:G18))-K18</f>
        <v>0</v>
      </c>
      <c r="J18" s="10" t="e">
        <f t="shared" ref="J18:J28" si="2">I18/E18</f>
        <v>#DIV/0!</v>
      </c>
      <c r="K18" s="9"/>
      <c r="L18" s="10" t="e">
        <f t="shared" ref="L18:L28" si="3">K18/E18</f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M.E. DINORAH MARTÍNEZ PELAYO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0" zoomScale="85" zoomScaleNormal="85" zoomScaleSheetLayoutView="100" workbookViewId="0">
      <selection activeCell="N16" sqref="N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 t="s">
        <v>29</v>
      </c>
      <c r="C8" s="35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FEBRERO-JULIO 2023</v>
      </c>
      <c r="M8" s="35"/>
      <c r="N8" s="35"/>
    </row>
    <row r="10" spans="1:14" x14ac:dyDescent="0.2">
      <c r="A10" s="4" t="s">
        <v>8</v>
      </c>
      <c r="B10" s="35" t="str">
        <f>'1'!B10</f>
        <v>M.E. DINORAH MARTÍNEZ PELAYO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/>
      <c r="B14" s="9"/>
      <c r="C14" s="9"/>
      <c r="D14" s="9" t="str">
        <f>'1'!D14</f>
        <v>IGEM</v>
      </c>
      <c r="E14" s="9"/>
      <c r="F14" s="9"/>
      <c r="G14" s="9">
        <v>0</v>
      </c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>
        <v>0</v>
      </c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 t="str">
        <f>'1'!D15</f>
        <v>IGEM</v>
      </c>
      <c r="E15" s="9"/>
      <c r="F15" s="9"/>
      <c r="G15" s="9">
        <v>0</v>
      </c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>
        <v>0</v>
      </c>
      <c r="L15" s="10" t="e">
        <f t="shared" si="3"/>
        <v>#DIV/0!</v>
      </c>
      <c r="M15" s="9"/>
      <c r="N15" s="15"/>
    </row>
    <row r="16" spans="1:14" s="11" customFormat="1" x14ac:dyDescent="0.2">
      <c r="A16" s="9"/>
      <c r="B16" s="9"/>
      <c r="C16" s="9"/>
      <c r="D16" s="9" t="str">
        <f>'1'!D16</f>
        <v>IGEM</v>
      </c>
      <c r="E16" s="9"/>
      <c r="F16" s="9"/>
      <c r="G16" s="9">
        <v>0</v>
      </c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>
        <v>0</v>
      </c>
      <c r="L16" s="10" t="e">
        <f t="shared" si="3"/>
        <v>#DIV/0!</v>
      </c>
      <c r="M16" s="9"/>
      <c r="N16" s="15"/>
    </row>
    <row r="17" spans="1:14" s="11" customFormat="1" x14ac:dyDescent="0.2">
      <c r="A17" s="9"/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M.E. DINORAH MARTÍNEZ PELAYO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Lenovo</cp:lastModifiedBy>
  <cp:revision/>
  <dcterms:created xsi:type="dcterms:W3CDTF">2021-11-22T14:45:25Z</dcterms:created>
  <dcterms:modified xsi:type="dcterms:W3CDTF">2023-05-05T18:56:08Z</dcterms:modified>
  <cp:category/>
  <cp:contentStatus/>
</cp:coreProperties>
</file>