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FEBRERO-JULIO 2023\REPORTES FEB-JUL 23\"/>
    </mc:Choice>
  </mc:AlternateContent>
  <xr:revisionPtr revIDLastSave="0" documentId="13_ncr:1_{C6648110-5A91-434E-878D-361883BD15F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4" l="1"/>
  <c r="D16" i="24"/>
  <c r="C16" i="24"/>
  <c r="A16" i="24"/>
  <c r="I15" i="22" l="1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<sst xmlns="http://schemas.openxmlformats.org/spreadsheetml/2006/main" count="192" uniqueCount="45">
  <si>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</si>
  <si>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</si>
  <si>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</si>
  <si>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</si>
  <si>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</si>
  <si>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</si>
  <si>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</si>
  <si>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</si>
  <si>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</si>
  <si>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</si>
  <si>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</si>
  <si>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</si>
  <si>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</si>
  <si>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</si>
  <si>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</si>
  <si>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</si>
  <si>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</si>
  <si>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</si>
  <si>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</si>
  <si>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</si>
  <si>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</si>
  <si>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</si>
  <si>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</si>
  <si>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</si>
  <si>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</si>
  <si>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</si>
  <si>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</si>
  <si>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</si>
  <si>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</si>
  <si>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</si>
  <si>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</si>
  <si>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</si>
  <si>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</si>
  <si>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</si>
  <si>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</si>
  <si>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</t>
  </si>
  <si>
    <t>III</t>
  </si>
  <si>
    <t>IV</t>
  </si>
  <si>
    <t>V</t>
  </si>
  <si>
    <t>DINÁMICA SOCIAL</t>
  </si>
  <si>
    <t>TALLER DE ÉTICA</t>
  </si>
  <si>
    <t>207-A</t>
  </si>
  <si>
    <t>207-C</t>
  </si>
  <si>
    <t>207-B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</si>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</sst>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S13" sqref="S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35" t="s">
        <v>44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 t="s">
        <v>21</v>
      </c>
      <c r="C14" s="21" t="s">
        <v>41</v>
      </c>
      <c r="D14" s="9" t="s">
        <v>33</v>
      </c>
      <c r="E14" s="9">
        <v>36</v>
      </c>
      <c r="F14" s="9">
        <v>33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/>
      <c r="M14" s="22">
        <v>0.93</v>
      </c>
      <c r="N14" s="15">
        <v>7.0000000000000007E-2</v>
      </c>
    </row>
    <row r="15" spans="1:14" s="11" customFormat="1" x14ac:dyDescent="0.2">
      <c r="A15" s="8" t="s">
        <v>39</v>
      </c>
      <c r="B15" s="9" t="s">
        <v>21</v>
      </c>
      <c r="C15" s="21" t="s">
        <v>42</v>
      </c>
      <c r="D15" s="9" t="s">
        <v>33</v>
      </c>
      <c r="E15" s="9">
        <v>18</v>
      </c>
      <c r="F15" s="9">
        <v>17</v>
      </c>
      <c r="G15" s="9"/>
      <c r="H15" s="10"/>
      <c r="I15" s="9">
        <f t="shared" si="0"/>
        <v>1</v>
      </c>
      <c r="J15" s="10"/>
      <c r="K15" s="9">
        <v>0</v>
      </c>
      <c r="L15" s="10"/>
      <c r="M15" s="22">
        <v>0.83</v>
      </c>
      <c r="N15" s="15">
        <v>0.17</v>
      </c>
    </row>
    <row r="16" spans="1:14" s="11" customFormat="1" x14ac:dyDescent="0.2">
      <c r="A16" s="8" t="s">
        <v>40</v>
      </c>
      <c r="B16" s="9" t="s">
        <v>21</v>
      </c>
      <c r="C16" s="21" t="s">
        <v>43</v>
      </c>
      <c r="D16" s="9" t="s">
        <v>33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/>
      <c r="M16" s="22">
        <v>0.76</v>
      </c>
      <c r="N16" s="15">
        <v>0.24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74</v>
      </c>
      <c r="G28" s="17">
        <f>SUM(G14:G27)</f>
        <v>0</v>
      </c>
      <c r="H28" s="18">
        <f>SUM(F28:G28)/E28</f>
        <v>0.93670886075949367</v>
      </c>
      <c r="I28" s="17">
        <f t="shared" si="0"/>
        <v>5</v>
      </c>
      <c r="J28" s="18">
        <f t="shared" si="2"/>
        <v>6.3291139240506333E-2</v>
      </c>
      <c r="K28" s="17">
        <f>SUM(K14:K27)</f>
        <v>0</v>
      </c>
      <c r="L28" s="18">
        <f t="shared" si="3"/>
        <v>0</v>
      </c>
      <c r="M28" s="17">
        <f>AVERAGE(M14:M27)</f>
        <v>0.84</v>
      </c>
      <c r="N28" s="19">
        <f>AVERAGE(N14:N27)</f>
        <v>0.16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26" sqref="E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 t="s">
        <v>35</v>
      </c>
      <c r="C14" s="21" t="s">
        <v>41</v>
      </c>
      <c r="D14" s="9" t="s">
        <v>33</v>
      </c>
      <c r="E14" s="9">
        <v>36</v>
      </c>
      <c r="F14" s="9">
        <v>33</v>
      </c>
      <c r="G14" s="9"/>
      <c r="H14" s="10"/>
      <c r="I14" s="9">
        <f t="shared" ref="I14:I15" si="0">(E14-SUM(F14:G14))-K14</f>
        <v>3</v>
      </c>
      <c r="J14" s="10"/>
      <c r="K14" s="9">
        <v>0</v>
      </c>
      <c r="L14" s="10"/>
      <c r="M14" s="9">
        <v>89</v>
      </c>
      <c r="N14" s="15">
        <v>0.11</v>
      </c>
    </row>
    <row r="15" spans="1:14" s="11" customFormat="1" x14ac:dyDescent="0.2">
      <c r="A15" s="8" t="s">
        <v>39</v>
      </c>
      <c r="B15" s="9" t="s">
        <v>35</v>
      </c>
      <c r="C15" s="21" t="s">
        <v>42</v>
      </c>
      <c r="D15" s="9" t="s">
        <v>33</v>
      </c>
      <c r="E15" s="9">
        <v>18</v>
      </c>
      <c r="F15" s="9">
        <v>15</v>
      </c>
      <c r="G15" s="9"/>
      <c r="H15" s="10"/>
      <c r="I15" s="9">
        <f t="shared" si="0"/>
        <v>3</v>
      </c>
      <c r="J15" s="10"/>
      <c r="K15" s="9">
        <v>0</v>
      </c>
      <c r="L15" s="10"/>
      <c r="M15" s="9">
        <v>85</v>
      </c>
      <c r="N15" s="15">
        <v>0.15</v>
      </c>
    </row>
    <row r="16" spans="1:14" s="11" customFormat="1" x14ac:dyDescent="0.2">
      <c r="A16" s="8" t="s">
        <v>40</v>
      </c>
      <c r="B16" s="9" t="s">
        <v>35</v>
      </c>
      <c r="C16" s="21" t="s">
        <v>43</v>
      </c>
      <c r="D16" s="9" t="s">
        <v>33</v>
      </c>
      <c r="E16" s="9">
        <v>25</v>
      </c>
      <c r="F16" s="9">
        <v>17</v>
      </c>
      <c r="G16" s="9"/>
      <c r="H16" s="10"/>
      <c r="I16" s="9">
        <v>8</v>
      </c>
      <c r="J16" s="10"/>
      <c r="K16" s="9">
        <v>0</v>
      </c>
      <c r="L16" s="10"/>
      <c r="M16" s="9">
        <v>77</v>
      </c>
      <c r="N16" s="15">
        <v>0.13</v>
      </c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65</v>
      </c>
      <c r="G28" s="17">
        <f>SUM(G14:G27)</f>
        <v>0</v>
      </c>
      <c r="H28" s="18">
        <f>SUM(F28:G28)/E28</f>
        <v>0.82278481012658233</v>
      </c>
      <c r="I28" s="17">
        <f t="shared" si="2"/>
        <v>14</v>
      </c>
      <c r="J28" s="18">
        <f t="shared" si="3"/>
        <v>0.17721518987341772</v>
      </c>
      <c r="K28" s="17">
        <f>SUM(K14:K27)</f>
        <v>0</v>
      </c>
      <c r="L28" s="18">
        <f t="shared" si="4"/>
        <v>0</v>
      </c>
      <c r="M28" s="17">
        <f>AVERAGE(M14:M27)</f>
        <v>83.666666666666671</v>
      </c>
      <c r="N28" s="19">
        <f>AVERAGE(N14:N27)</f>
        <v>0.13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DINÁMICA SOCIAL</v>
      </c>
      <c r="B14" s="9" t="s">
        <v>36</v>
      </c>
      <c r="C14" s="9" t="str">
        <f>'1'!C14</f>
        <v>207-A</v>
      </c>
      <c r="D14" s="9" t="str">
        <f>'1'!D14</f>
        <v>IGEM</v>
      </c>
      <c r="E14" s="9">
        <v>36</v>
      </c>
      <c r="F14" s="9">
        <v>35</v>
      </c>
      <c r="G14" s="10"/>
      <c r="H14" s="9"/>
      <c r="I14" s="10">
        <v>0.01</v>
      </c>
      <c r="J14" s="9"/>
      <c r="K14" s="10">
        <v>0</v>
      </c>
      <c r="L14" s="9"/>
      <c r="M14" s="15">
        <v>0.97</v>
      </c>
      <c r="N14" s="15">
        <v>0.03</v>
      </c>
    </row>
    <row r="15" spans="1:14" s="11" customFormat="1" x14ac:dyDescent="0.2">
      <c r="A15" s="9" t="str">
        <f>'1'!A15</f>
        <v>DINÁMICA SOCIAL</v>
      </c>
      <c r="B15" s="9" t="s">
        <v>36</v>
      </c>
      <c r="C15" s="9" t="str">
        <f>'1'!C15</f>
        <v>207-C</v>
      </c>
      <c r="D15" s="9" t="str">
        <f>'1'!D15</f>
        <v>IGEM</v>
      </c>
      <c r="E15" s="9">
        <v>18</v>
      </c>
      <c r="F15" s="9">
        <v>15</v>
      </c>
      <c r="G15" s="10"/>
      <c r="H15" s="9"/>
      <c r="I15" s="10">
        <v>0.03</v>
      </c>
      <c r="J15" s="9"/>
      <c r="K15" s="10">
        <v>0</v>
      </c>
      <c r="L15" s="9"/>
      <c r="M15" s="15">
        <v>0.84</v>
      </c>
      <c r="N15" s="15">
        <v>0.16</v>
      </c>
    </row>
    <row r="16" spans="1:14" s="11" customFormat="1" x14ac:dyDescent="0.2">
      <c r="A16" s="9" t="str">
        <f>'1'!A16</f>
        <v>TALLER DE ÉTICA</v>
      </c>
      <c r="B16" s="9" t="s">
        <v>36</v>
      </c>
      <c r="C16" s="9" t="str">
        <f>'1'!C16</f>
        <v>207-B</v>
      </c>
      <c r="D16" s="9" t="str">
        <f>'1'!D16</f>
        <v>IGEM</v>
      </c>
      <c r="E16" s="9">
        <v>25</v>
      </c>
      <c r="F16" s="9">
        <v>22</v>
      </c>
      <c r="G16" s="10"/>
      <c r="H16" s="9"/>
      <c r="I16" s="10">
        <v>0.03</v>
      </c>
      <c r="J16" s="9"/>
      <c r="K16" s="10">
        <v>0</v>
      </c>
      <c r="L16" s="9"/>
      <c r="M16" s="15">
        <v>0.88</v>
      </c>
      <c r="N16" s="15">
        <v>0.12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72</v>
      </c>
      <c r="G28" s="17">
        <f>SUM(G14:G27)</f>
        <v>0</v>
      </c>
      <c r="H28" s="18">
        <f>SUM(F28:G28)/E28</f>
        <v>0.91139240506329111</v>
      </c>
      <c r="I28" s="17">
        <f t="shared" si="1"/>
        <v>7</v>
      </c>
      <c r="J28" s="18">
        <f t="shared" si="2"/>
        <v>8.8607594936708861E-2</v>
      </c>
      <c r="K28" s="17">
        <f>SUM(K14:K27)</f>
        <v>0</v>
      </c>
      <c r="L28" s="18">
        <f t="shared" si="3"/>
        <v>0</v>
      </c>
      <c r="M28" s="17">
        <f>AVERAGE(M14:M27)</f>
        <v>0.89666666666666661</v>
      </c>
      <c r="N28" s="19">
        <f>AVERAGE(N14:N27)</f>
        <v>0.10333333333333333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DINÁMICA SOCIAL</v>
      </c>
      <c r="B14" s="9" t="s">
        <v>37</v>
      </c>
      <c r="C14" s="9" t="str">
        <f>'1'!C14</f>
        <v>207-A</v>
      </c>
      <c r="D14" s="9" t="str">
        <f>'1'!D14</f>
        <v>IGEM</v>
      </c>
      <c r="E14" s="9">
        <v>25</v>
      </c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">
      <c r="A15" s="9" t="str">
        <f>'1'!A15</f>
        <v>DINÁMICA SOCIAL</v>
      </c>
      <c r="B15" s="9" t="s">
        <v>38</v>
      </c>
      <c r="C15" s="9" t="str">
        <f>'1'!C15</f>
        <v>207-C</v>
      </c>
      <c r="D15" s="9" t="str">
        <f>'1'!D15</f>
        <v>IGEM</v>
      </c>
      <c r="E15" s="9">
        <v>41</v>
      </c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TALLER DE ÉTICA</v>
      </c>
      <c r="B16" s="9" t="s">
        <v>37</v>
      </c>
      <c r="C16" s="9" t="str">
        <f>'1'!C16</f>
        <v>207-B</v>
      </c>
      <c r="D16" s="9" t="str">
        <f>'1'!D16</f>
        <v>IGEM</v>
      </c>
      <c r="E16" s="9">
        <f>'1'!E16</f>
        <v>25</v>
      </c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2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/>
      <c r="B14" s="9"/>
      <c r="C14" s="9"/>
      <c r="D14" s="9" t="str">
        <f>'1'!D14</f>
        <v>IGEM</v>
      </c>
      <c r="E14" s="9"/>
      <c r="F14" s="9"/>
      <c r="G14" s="9">
        <v>0</v>
      </c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IGEM</v>
      </c>
      <c r="E15" s="9"/>
      <c r="F15" s="9"/>
      <c r="G15" s="9">
        <v>0</v>
      </c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IGEM</v>
      </c>
      <c r="E16" s="9"/>
      <c r="F16" s="9"/>
      <c r="G16" s="9">
        <v>0</v>
      </c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dcterms:created xsi:type="dcterms:W3CDTF">2021-11-22T14:45:25Z</dcterms:created>
  <dcterms:modified xsi:type="dcterms:W3CDTF">2023-05-31T02:06:32Z</dcterms:modified>
  <cp:category/>
  <cp:contentStatus/>
</cp:coreProperties>
</file>