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5" l="1"/>
  <c r="N27" i="25" l="1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<sst xmlns="http://schemas.openxmlformats.org/spreadsheetml/2006/main" count="148" uniqueCount="46">
  <si>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</si>
  <si>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</si>
  <si>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</si>
  <si>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</si>
  <si>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</si>
  <si>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</si>
  <si>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</si>
  <si>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</si>
  <si>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</si>
  <si>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</si>
  <si>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</si>
  <si>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</si>
  <si>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</si>
  <si>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</si>
  <si>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</si>
  <si>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</si>
  <si>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</si>
  <si>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</si>
  <si>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</si>
  <si>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</si>
  <si>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</si>
  <si>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</si>
  <si>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</si>
  <si>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</si>
  <si>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</si>
  <si>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</si>
  <si>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</si>
  <si>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</si>
  <si>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</si>
  <si>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</si>
  <si>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</si>
  <si>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</si>
  <si>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</si>
  <si>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</si>
  <si>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</si>
  <si>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</si>
  <si>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211 B</t>
  </si>
  <si>
    <t>201 B</t>
  </si>
  <si>
    <t>404 A</t>
  </si>
  <si>
    <t>411 B</t>
  </si>
  <si>
    <t>IIND</t>
  </si>
  <si>
    <t>IMEC</t>
  </si>
  <si>
    <t>M.C. ROGELIO OLIVEROS MENDOZA</t>
  </si>
  <si>
    <t>FEB-JUL-23</t>
  </si>
  <si>
    <t>FINAL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</si>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</sst>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2" zoomScaleNormal="10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9" style="1" customWidth="1"/>
    <col min="2" max="2" width="7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44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43</v>
      </c>
      <c r="M8" s="27"/>
      <c r="N8" s="27"/>
    </row>
    <row r="10" spans="1:14" x14ac:dyDescent="0.2">
      <c r="A10" s="4" t="s">
        <v>7</v>
      </c>
      <c r="B10" s="27" t="s">
        <v>42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5.5" x14ac:dyDescent="0.2">
      <c r="A14" s="7" t="s">
        <v>34</v>
      </c>
      <c r="B14" s="7" t="s">
        <v>45</v>
      </c>
      <c r="C14" s="7" t="s">
        <v>36</v>
      </c>
      <c r="D14" s="7" t="s">
        <v>41</v>
      </c>
      <c r="E14" s="7">
        <v>25</v>
      </c>
      <c r="F14" s="7">
        <v>1</v>
      </c>
      <c r="G14" s="7">
        <v>22</v>
      </c>
      <c r="H14" s="8">
        <v>0.92</v>
      </c>
      <c r="I14" s="7">
        <v>2</v>
      </c>
      <c r="J14" s="8">
        <v>0.08</v>
      </c>
      <c r="K14" s="7">
        <v>2</v>
      </c>
      <c r="L14" s="8">
        <v>0.08</v>
      </c>
      <c r="M14" s="7">
        <v>64</v>
      </c>
      <c r="N14" s="13">
        <v>0.92</v>
      </c>
    </row>
    <row r="15" spans="1:14" s="9" customFormat="1" ht="25.5" x14ac:dyDescent="0.2">
      <c r="A15" s="7" t="s">
        <v>34</v>
      </c>
      <c r="B15" s="7" t="s">
        <v>45</v>
      </c>
      <c r="C15" s="7" t="s">
        <v>37</v>
      </c>
      <c r="D15" s="7" t="s">
        <v>40</v>
      </c>
      <c r="E15" s="7">
        <v>20</v>
      </c>
      <c r="F15" s="7"/>
      <c r="G15" s="7">
        <v>17</v>
      </c>
      <c r="H15" s="8">
        <v>0.85</v>
      </c>
      <c r="I15" s="7">
        <v>3</v>
      </c>
      <c r="J15" s="8">
        <v>0.15</v>
      </c>
      <c r="K15" s="7">
        <v>3</v>
      </c>
      <c r="L15" s="8">
        <v>0.15</v>
      </c>
      <c r="M15" s="7">
        <v>62</v>
      </c>
      <c r="N15" s="13">
        <v>0.85</v>
      </c>
    </row>
    <row r="16" spans="1:14" s="9" customFormat="1" ht="25.5" x14ac:dyDescent="0.2">
      <c r="A16" s="7" t="s">
        <v>35</v>
      </c>
      <c r="B16" s="7" t="s">
        <v>45</v>
      </c>
      <c r="C16" s="7" t="s">
        <v>38</v>
      </c>
      <c r="D16" s="7" t="s">
        <v>32</v>
      </c>
      <c r="E16" s="7">
        <v>21</v>
      </c>
      <c r="F16" s="7">
        <v>3</v>
      </c>
      <c r="G16" s="7">
        <v>17</v>
      </c>
      <c r="H16" s="8">
        <v>0.95</v>
      </c>
      <c r="I16" s="7">
        <v>1</v>
      </c>
      <c r="J16" s="8">
        <v>0.05</v>
      </c>
      <c r="K16" s="7">
        <v>1</v>
      </c>
      <c r="L16" s="8">
        <v>0.05</v>
      </c>
      <c r="M16" s="7">
        <v>65</v>
      </c>
      <c r="N16" s="13">
        <v>0.95</v>
      </c>
    </row>
    <row r="17" spans="1:14" s="9" customFormat="1" ht="25.5" x14ac:dyDescent="0.2">
      <c r="A17" s="7" t="s">
        <v>35</v>
      </c>
      <c r="B17" s="7" t="s">
        <v>45</v>
      </c>
      <c r="C17" s="7" t="s">
        <v>39</v>
      </c>
      <c r="D17" s="7" t="s">
        <v>41</v>
      </c>
      <c r="E17" s="7">
        <v>14</v>
      </c>
      <c r="F17" s="7">
        <v>2</v>
      </c>
      <c r="G17" s="7">
        <v>12</v>
      </c>
      <c r="H17" s="8">
        <v>1</v>
      </c>
      <c r="I17" s="7">
        <v>0</v>
      </c>
      <c r="J17" s="8">
        <v>0</v>
      </c>
      <c r="K17" s="7">
        <v>0</v>
      </c>
      <c r="L17" s="8">
        <v>0</v>
      </c>
      <c r="M17" s="7">
        <v>76</v>
      </c>
      <c r="N17" s="13">
        <v>0.64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/>
      <c r="I22" s="7" t="e">
        <f t="shared" si="0"/>
        <v>#REF!</v>
      </c>
      <c r="J22" s="8"/>
      <c r="K22" s="7"/>
      <c r="L22" s="8"/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/>
      <c r="I23" s="7" t="e">
        <f t="shared" si="0"/>
        <v>#REF!</v>
      </c>
      <c r="J23" s="8"/>
      <c r="K23" s="7"/>
      <c r="L23" s="8"/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/>
      <c r="I24" s="7" t="e">
        <f t="shared" si="0"/>
        <v>#REF!</v>
      </c>
      <c r="J24" s="8"/>
      <c r="K24" s="7"/>
      <c r="L24" s="8"/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/>
      <c r="I25" s="7" t="e">
        <f t="shared" si="0"/>
        <v>#REF!</v>
      </c>
      <c r="J25" s="8"/>
      <c r="K25" s="7"/>
      <c r="L25" s="8"/>
      <c r="M25" s="7"/>
      <c r="N25" s="13"/>
    </row>
    <row r="26" spans="1:14" s="9" customFormat="1" ht="16.5" customHeigh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/>
      <c r="I26" s="7" t="e">
        <f t="shared" si="0"/>
        <v>#REF!</v>
      </c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SUM(E14:E17)</f>
        <v>80</v>
      </c>
      <c r="F27" s="15">
        <f>SUM(F14:F26)</f>
        <v>6</v>
      </c>
      <c r="G27" s="15">
        <f>SUM(G14:G26)</f>
        <v>68</v>
      </c>
      <c r="H27" s="16">
        <f>SUM(F27:G27)/E27</f>
        <v>0.92500000000000004</v>
      </c>
      <c r="I27" s="15">
        <f t="shared" si="0"/>
        <v>0</v>
      </c>
      <c r="J27" s="16">
        <f t="shared" ref="J27" si="1">I27/E27</f>
        <v>0</v>
      </c>
      <c r="K27" s="15">
        <f>SUM(K14:K26)</f>
        <v>6</v>
      </c>
      <c r="L27" s="16">
        <f t="shared" ref="L27" si="2">K27/E27</f>
        <v>7.4999999999999997E-2</v>
      </c>
      <c r="M27" s="15">
        <f>AVERAGE(M14:M26)</f>
        <v>66.75</v>
      </c>
      <c r="N27" s="17">
        <f>AVERAGE(N14:N26)</f>
        <v>0.84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/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2023-06-29T20:55:57Z</dcterms:modified>
</cp:coreProperties>
</file>