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L2023\"/>
    </mc:Choice>
  </mc:AlternateContent>
  <xr:revisionPtr revIDLastSave="0" documentId="13_ncr:1_{E6167BED-02D7-420E-8BF6-061AC611E7E3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9" l="1"/>
  <c r="L17" i="29"/>
  <c r="I17" i="29"/>
  <c r="L16" i="29"/>
  <c r="I16" i="29"/>
  <c r="L15" i="29"/>
  <c r="I15" i="29"/>
  <c r="L14" i="29"/>
  <c r="L17" i="30"/>
  <c r="I17" i="30"/>
  <c r="L16" i="30"/>
  <c r="I16" i="30"/>
  <c r="L15" i="30"/>
  <c r="I15" i="30"/>
  <c r="L14" i="30"/>
  <c r="B32" i="32"/>
  <c r="N23" i="32"/>
  <c r="M23" i="32"/>
  <c r="K23" i="32"/>
  <c r="L23" i="32" s="1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4A6743F-D745-43DA-B00B-303E4FE5290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7D0CA53F-8FA4-4705-ABE5-DB84EBB4D6A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43D204A5-4B5E-4FAA-9AEA-7444ADA3D4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1E533C3-B521-4C3C-92DD-026CE9A1318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20EA7196-DAC6-47CF-9AF8-9447C0103C7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05AD05E3-A6F4-4AB6-89FF-9124F5AA627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<sst xmlns="http://schemas.openxmlformats.org/spreadsheetml/2006/main" count="326" uniqueCount="51">
  <si>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</si>
  <si>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</si>
  <si>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</si>
  <si>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</si>
  <si>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</si>
  <si>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</si>
  <si>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</si>
  <si>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</si>
  <si>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</si>
  <si>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</si>
  <si>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</si>
  <si>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</si>
  <si>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</si>
  <si>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</si>
  <si>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</si>
  <si>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</si>
  <si>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</si>
  <si>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</si>
  <si>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</si>
  <si>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</si>
  <si>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</si>
  <si>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</si>
  <si>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</si>
  <si>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</si>
  <si>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</si>
  <si>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</si>
  <si>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</si>
  <si>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</si>
  <si>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</si>
  <si>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</si>
  <si>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</si>
  <si>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</si>
  <si>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</si>
  <si>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</si>
  <si>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</si>
  <si>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</si>
  <si>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</si>
  <si>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ANALISIS DE CIRCUITOS ELECTRICOS DE CD</t>
  </si>
  <si>
    <t>M.I.I. ESTEBAN DOMINGUEZ FISCAL</t>
  </si>
  <si>
    <t>FINAL</t>
  </si>
  <si>
    <t>FEB-JUL 2023</t>
  </si>
  <si>
    <t>ELECTRONICA DIGITAL</t>
  </si>
  <si>
    <t>FUNDAMENTOS DE ROBOTICA</t>
  </si>
  <si>
    <t>402A</t>
  </si>
  <si>
    <t>402B</t>
  </si>
  <si>
    <t>802B</t>
  </si>
  <si>
    <t>ll</t>
  </si>
  <si>
    <t>Il</t>
  </si>
  <si>
    <t>lll</t>
  </si>
  <si>
    <t>Ill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</si>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</sst>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zoomScale="93" zoomScaleNormal="93" zoomScaleSheetLayoutView="100" workbookViewId="0">
      <selection activeCell="E14" sqref="E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36</v>
      </c>
      <c r="C14" s="9" t="s">
        <v>43</v>
      </c>
      <c r="D14" s="9" t="s">
        <v>33</v>
      </c>
      <c r="E14" s="9">
        <v>34</v>
      </c>
      <c r="F14" s="9">
        <v>31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84</v>
      </c>
      <c r="N14" s="15">
        <v>0.88</v>
      </c>
    </row>
    <row r="15" spans="1:14" s="11" customFormat="1" ht="25.5" x14ac:dyDescent="0.35">
      <c r="A15" s="8" t="s">
        <v>37</v>
      </c>
      <c r="B15" s="9" t="s">
        <v>21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0.56999999999999995</v>
      </c>
    </row>
    <row r="16" spans="1:14" s="11" customFormat="1" x14ac:dyDescent="0.35">
      <c r="A16" s="8" t="s">
        <v>41</v>
      </c>
      <c r="B16" s="9" t="s">
        <v>21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0.52</v>
      </c>
    </row>
    <row r="17" spans="1:14" s="11" customFormat="1" x14ac:dyDescent="0.35">
      <c r="A17" s="8" t="s">
        <v>42</v>
      </c>
      <c r="B17" s="9" t="s">
        <v>21</v>
      </c>
      <c r="C17" s="9" t="s">
        <v>45</v>
      </c>
      <c r="D17" s="9" t="s">
        <v>33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93</v>
      </c>
      <c r="F23" s="17">
        <f>SUM(F14:F22)</f>
        <v>90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88.5</v>
      </c>
      <c r="N23" s="19">
        <f>AVERAGE(N14:N22)</f>
        <v>0.71250000000000002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46</v>
      </c>
      <c r="C14" s="9" t="s">
        <v>43</v>
      </c>
      <c r="D14" s="9" t="s">
        <v>33</v>
      </c>
      <c r="E14" s="9">
        <v>35</v>
      </c>
      <c r="F14" s="9">
        <v>33</v>
      </c>
      <c r="G14" s="9"/>
      <c r="H14" s="10"/>
      <c r="I14" s="9">
        <v>2</v>
      </c>
      <c r="J14" s="10"/>
      <c r="K14" s="9">
        <v>0</v>
      </c>
      <c r="L14" s="10">
        <f t="shared" ref="L14:L17" si="0">K14/E14</f>
        <v>0</v>
      </c>
      <c r="M14" s="9">
        <v>70</v>
      </c>
      <c r="N14" s="15">
        <v>0.94</v>
      </c>
    </row>
    <row r="15" spans="1:14" s="11" customFormat="1" ht="25.5" x14ac:dyDescent="0.35">
      <c r="A15" s="8" t="s">
        <v>37</v>
      </c>
      <c r="B15" s="9" t="s">
        <v>47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ref="I15:I17" si="1">(E15-SUM(F15:G15))-K15</f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0.43</v>
      </c>
    </row>
    <row r="16" spans="1:14" s="11" customFormat="1" x14ac:dyDescent="0.35">
      <c r="A16" s="8" t="s">
        <v>41</v>
      </c>
      <c r="B16" s="9" t="s">
        <v>47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0.38</v>
      </c>
    </row>
    <row r="17" spans="1:14" s="11" customFormat="1" x14ac:dyDescent="0.35">
      <c r="A17" s="8" t="s">
        <v>42</v>
      </c>
      <c r="B17" s="9" t="s">
        <v>47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93</v>
      </c>
      <c r="N17" s="15">
        <v>0.61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93</v>
      </c>
      <c r="G23" s="17">
        <f>SUM(G14:G22)</f>
        <v>0</v>
      </c>
      <c r="H23" s="18"/>
      <c r="I23" s="17">
        <f t="shared" si="2"/>
        <v>2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80</v>
      </c>
      <c r="N23" s="19">
        <f>AVERAGE(N14:N22)</f>
        <v>0.59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abSelected="1" topLeftCell="B8" zoomScale="93" zoomScaleNormal="93" zoomScaleSheetLayoutView="100" workbookViewId="0">
      <selection activeCell="M18" sqref="M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48</v>
      </c>
      <c r="C14" s="9" t="s">
        <v>43</v>
      </c>
      <c r="D14" s="9" t="s">
        <v>33</v>
      </c>
      <c r="E14" s="9">
        <v>35</v>
      </c>
      <c r="F14" s="9">
        <v>33</v>
      </c>
      <c r="G14" s="9"/>
      <c r="H14" s="10"/>
      <c r="I14" s="9">
        <v>2</v>
      </c>
      <c r="J14" s="10"/>
      <c r="K14" s="9">
        <v>0</v>
      </c>
      <c r="L14" s="10">
        <f t="shared" ref="L14:L18" si="0">K14/E14</f>
        <v>0</v>
      </c>
      <c r="M14" s="9">
        <v>77</v>
      </c>
      <c r="N14" s="15">
        <v>0.4</v>
      </c>
    </row>
    <row r="15" spans="1:14" s="11" customFormat="1" ht="25.5" x14ac:dyDescent="0.35">
      <c r="A15" s="8" t="s">
        <v>37</v>
      </c>
      <c r="B15" s="9" t="s">
        <v>49</v>
      </c>
      <c r="C15" s="9" t="s">
        <v>44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17" si="1">(E15-SUM(F15:G15))-K15</f>
        <v>1</v>
      </c>
      <c r="J15" s="10"/>
      <c r="K15" s="9">
        <v>0</v>
      </c>
      <c r="L15" s="10">
        <f t="shared" si="0"/>
        <v>0</v>
      </c>
      <c r="M15" s="9">
        <v>78</v>
      </c>
      <c r="N15" s="15">
        <v>0.43</v>
      </c>
    </row>
    <row r="16" spans="1:14" s="11" customFormat="1" x14ac:dyDescent="0.35">
      <c r="A16" s="8" t="s">
        <v>41</v>
      </c>
      <c r="B16" s="9" t="s">
        <v>48</v>
      </c>
      <c r="C16" s="9" t="s">
        <v>44</v>
      </c>
      <c r="D16" s="9" t="s">
        <v>33</v>
      </c>
      <c r="E16" s="9">
        <v>21</v>
      </c>
      <c r="F16" s="9">
        <v>20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78</v>
      </c>
      <c r="N16" s="15">
        <v>0.48</v>
      </c>
    </row>
    <row r="17" spans="1:14" s="11" customFormat="1" x14ac:dyDescent="0.35">
      <c r="A17" s="8" t="s">
        <v>42</v>
      </c>
      <c r="B17" s="9" t="s">
        <v>48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0.78</v>
      </c>
    </row>
    <row r="18" spans="1:14" s="11" customFormat="1" x14ac:dyDescent="0.35">
      <c r="A18" s="8" t="s">
        <v>42</v>
      </c>
      <c r="B18" s="9" t="s">
        <v>50</v>
      </c>
      <c r="C18" s="9" t="s">
        <v>45</v>
      </c>
      <c r="D18" s="9" t="s">
        <v>33</v>
      </c>
      <c r="E18" s="9">
        <v>18</v>
      </c>
      <c r="F18" s="9">
        <v>8</v>
      </c>
      <c r="G18" s="9"/>
      <c r="H18" s="21"/>
      <c r="I18" s="22">
        <v>0</v>
      </c>
      <c r="J18" s="21"/>
      <c r="K18" s="22">
        <v>0</v>
      </c>
      <c r="L18" s="21">
        <f t="shared" si="0"/>
        <v>0</v>
      </c>
      <c r="M18" s="9">
        <v>91</v>
      </c>
      <c r="N18" s="15">
        <v>0.67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2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2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2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113</v>
      </c>
      <c r="F23" s="17">
        <f>SUM(F14:F22)</f>
        <v>99</v>
      </c>
      <c r="G23" s="17">
        <f>SUM(G14:G22)</f>
        <v>0</v>
      </c>
      <c r="H23" s="18"/>
      <c r="I23" s="17">
        <f t="shared" si="2"/>
        <v>14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83.6</v>
      </c>
      <c r="N23" s="19">
        <f>AVERAGE(N14:N22)</f>
        <v>0.55199999999999994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39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2023-05-30T21:34:58Z</dcterms:modified>
  <cp:category/>
  <cp:contentStatus/>
</cp:coreProperties>
</file>