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Reportes parciales\"/>
    </mc:Choice>
  </mc:AlternateContent>
  <xr:revisionPtr revIDLastSave="0" documentId="13_ncr:1_{471DF6DB-0F91-45E4-85C9-D074A62CE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J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L16" i="10"/>
  <c r="I16" i="10"/>
  <c r="L15" i="10"/>
  <c r="L14" i="10"/>
  <c r="J15" i="22" l="1"/>
  <c r="L15" i="22"/>
  <c r="J17" i="22"/>
  <c r="L16" i="22"/>
  <c r="J14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<sst xmlns="http://schemas.openxmlformats.org/spreadsheetml/2006/main" count="184" uniqueCount="48">
  <si>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</si>
  <si>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</si>
  <si>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</si>
  <si>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</si>
  <si>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</si>
  <si>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</si>
  <si>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</si>
  <si>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</si>
  <si>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</si>
  <si>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</si>
  <si>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</si>
  <si>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</si>
  <si>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</si>
  <si>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</si>
  <si>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</si>
  <si>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</si>
  <si>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</si>
  <si>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</si>
  <si>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</si>
  <si>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</si>
  <si>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</si>
  <si>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</si>
  <si>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</si>
  <si>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</si>
  <si>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</si>
  <si>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</si>
  <si>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</si>
  <si>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</si>
  <si>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</si>
  <si>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</si>
  <si>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</si>
  <si>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</si>
  <si>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</si>
  <si>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S/E</t>
  </si>
  <si>
    <t>II</t>
  </si>
  <si>
    <t>IGEM</t>
  </si>
  <si>
    <t>III</t>
  </si>
  <si>
    <t>IV</t>
  </si>
  <si>
    <t>FEB-JUL 2023</t>
  </si>
  <si>
    <t>METODOS CUANTITATIVOS PARA ADMINISTRACION</t>
  </si>
  <si>
    <t>ADMINISTRACION DE LA SALUD Y SEGURIDAD OCUPACIONAL</t>
  </si>
  <si>
    <t>GESTION DE LA PRODUCCION I</t>
  </si>
  <si>
    <t>INVESTIGACION DE OPERACIONES</t>
  </si>
  <si>
    <t>405-C</t>
  </si>
  <si>
    <t>607-A</t>
  </si>
  <si>
    <t>410-A</t>
  </si>
  <si>
    <t>ADMON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</si>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</sst>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R20" sqref="R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38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39</v>
      </c>
      <c r="B14" s="9" t="s">
        <v>33</v>
      </c>
      <c r="C14" s="9" t="s">
        <v>43</v>
      </c>
      <c r="D14" s="9" t="s">
        <v>46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6.4" x14ac:dyDescent="0.25">
      <c r="A15" s="8" t="s">
        <v>40</v>
      </c>
      <c r="B15" s="9" t="s">
        <v>21</v>
      </c>
      <c r="C15" s="9" t="s">
        <v>44</v>
      </c>
      <c r="D15" s="9" t="s">
        <v>35</v>
      </c>
      <c r="E15" s="9">
        <v>34</v>
      </c>
      <c r="F15" s="9">
        <v>34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ht="26.4" x14ac:dyDescent="0.25">
      <c r="A16" s="8" t="s">
        <v>41</v>
      </c>
      <c r="B16" s="9" t="s">
        <v>21</v>
      </c>
      <c r="C16" s="9" t="s">
        <v>44</v>
      </c>
      <c r="D16" s="9" t="s">
        <v>35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6.4" x14ac:dyDescent="0.25">
      <c r="A17" s="8" t="s">
        <v>42</v>
      </c>
      <c r="B17" s="9" t="s">
        <v>33</v>
      </c>
      <c r="C17" s="9" t="s">
        <v>45</v>
      </c>
      <c r="D17" s="9" t="s">
        <v>47</v>
      </c>
      <c r="E17" s="9">
        <v>26</v>
      </c>
      <c r="F17" s="9"/>
      <c r="G17" s="9"/>
      <c r="H17" s="10"/>
      <c r="I17" s="9">
        <v>26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69</v>
      </c>
      <c r="G28" s="17">
        <f>SUM(G14:G27)</f>
        <v>0</v>
      </c>
      <c r="H28" s="18"/>
      <c r="I28" s="17">
        <f t="shared" si="1"/>
        <v>46</v>
      </c>
      <c r="J28" s="18">
        <f t="shared" ref="J28" si="2">I28/E28</f>
        <v>0.4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METODOS CUANTITATIVOS PARA ADMINISTRACION</v>
      </c>
      <c r="B14" s="9"/>
      <c r="C14" s="9" t="str">
        <f>'1'!C14</f>
        <v>405-C</v>
      </c>
      <c r="D14" s="9" t="str">
        <f>'1'!D14</f>
        <v>ADMON</v>
      </c>
      <c r="E14" s="9">
        <f>'1'!E14</f>
        <v>20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607-A</v>
      </c>
      <c r="D15" s="9" t="str">
        <f>'1'!D15</f>
        <v>IGEM</v>
      </c>
      <c r="E15" s="9">
        <f>'1'!E15</f>
        <v>34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GESTION DE LA PRODUCCION I</v>
      </c>
      <c r="B16" s="9"/>
      <c r="C16" s="9" t="str">
        <f>'1'!C16</f>
        <v>607-A</v>
      </c>
      <c r="D16" s="9" t="str">
        <f>'1'!D16</f>
        <v>IGEM</v>
      </c>
      <c r="E16" s="9">
        <f>'1'!E16</f>
        <v>35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INVESTIGACION DE OPERACIONES</v>
      </c>
      <c r="B17" s="9"/>
      <c r="C17" s="9" t="str">
        <f>'1'!C17</f>
        <v>410-A</v>
      </c>
      <c r="D17" s="9" t="str">
        <f>'1'!D17</f>
        <v>IINF</v>
      </c>
      <c r="E17" s="9">
        <f>'1'!E17</f>
        <v>26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7:I28" si="2">(E28-SUM(F28:G28))-K28</f>
        <v>115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A18" sqref="A18:N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METODOS CUANTITATIVOS PARA ADMINISTRACION</v>
      </c>
      <c r="B14" s="9" t="s">
        <v>21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15</v>
      </c>
      <c r="G14" s="9"/>
      <c r="H14" s="10"/>
      <c r="I14" s="9">
        <f t="shared" ref="I14:I28" si="0">(E14-SUM(F14:G14))-K14</f>
        <v>5</v>
      </c>
      <c r="J14" s="10">
        <f t="shared" ref="J14:J28" si="1">I14/E14</f>
        <v>0.25</v>
      </c>
      <c r="K14" s="9"/>
      <c r="L14" s="10">
        <f t="shared" ref="L14:L28" si="2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34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6</v>
      </c>
      <c r="G15" s="9"/>
      <c r="H15" s="10"/>
      <c r="I15" s="9">
        <v>0</v>
      </c>
      <c r="J15" s="10">
        <f t="shared" si="1"/>
        <v>0</v>
      </c>
      <c r="K15" s="9"/>
      <c r="L15" s="10">
        <f t="shared" si="2"/>
        <v>0</v>
      </c>
      <c r="M15" s="9">
        <v>97</v>
      </c>
      <c r="N15" s="15">
        <v>0.84</v>
      </c>
    </row>
    <row r="16" spans="1:14" s="11" customFormat="1" ht="26.4" x14ac:dyDescent="0.25">
      <c r="A16" s="9" t="str">
        <f>'1'!A16</f>
        <v>GESTION DE LA PRODUCCION I</v>
      </c>
      <c r="B16" s="9" t="s">
        <v>34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17</v>
      </c>
      <c r="G16" s="9"/>
      <c r="H16" s="10"/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 t="s">
        <v>36</v>
      </c>
      <c r="C17" s="9" t="str">
        <f>'1'!C17</f>
        <v>410-A</v>
      </c>
      <c r="D17" s="9" t="str">
        <f>'1'!D17</f>
        <v>IINF</v>
      </c>
      <c r="E17" s="9">
        <f>'1'!E17</f>
        <v>26</v>
      </c>
      <c r="F17" s="9">
        <v>25</v>
      </c>
      <c r="G17" s="9"/>
      <c r="H17" s="10"/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63</v>
      </c>
      <c r="G28" s="17">
        <f>SUM(G14:G27)</f>
        <v>0</v>
      </c>
      <c r="H28" s="18">
        <f>SUM(F28:G28)/E28</f>
        <v>0.54782608695652169</v>
      </c>
      <c r="I28" s="17">
        <f t="shared" si="0"/>
        <v>52</v>
      </c>
      <c r="J28" s="18">
        <f t="shared" si="1"/>
        <v>0.45217391304347826</v>
      </c>
      <c r="K28" s="17">
        <f>SUM(K14:K27)</f>
        <v>0</v>
      </c>
      <c r="L28" s="18">
        <f t="shared" si="2"/>
        <v>0</v>
      </c>
      <c r="M28" s="17">
        <f>AVERAGE(M14:M27)</f>
        <v>99.25</v>
      </c>
      <c r="N28" s="19">
        <f>AVERAGE(N14:N27)</f>
        <v>0.96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A18" sqref="A18:M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METODOS CUANTITATIVOS PARA ADMINISTRACION</v>
      </c>
      <c r="B14" s="9" t="s">
        <v>36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/>
      <c r="G14" s="9"/>
      <c r="H14" s="10">
        <f t="shared" ref="H14:H22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37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GESTION DE LA PRODUCCION I</v>
      </c>
      <c r="B16" s="9" t="s">
        <v>37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INVESTIGACION DE OPERACIONES</v>
      </c>
      <c r="B17" s="9" t="s">
        <v>37</v>
      </c>
      <c r="C17" s="9" t="str">
        <f>'1'!C17</f>
        <v>410-A</v>
      </c>
      <c r="D17" s="9" t="str">
        <f>'1'!D17</f>
        <v>IINF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METODOS CUANTITATIVOS PARA ADMINISTRACION</v>
      </c>
      <c r="B14" s="9"/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15</v>
      </c>
      <c r="G14" s="9">
        <v>0</v>
      </c>
      <c r="H14" s="10">
        <f t="shared" ref="H14:H18" si="0">F14/E14</f>
        <v>0.75</v>
      </c>
      <c r="I14" s="9">
        <f t="shared" ref="I14:I28" si="1">(E14-SUM(F14:G14))-K14</f>
        <v>5</v>
      </c>
      <c r="J14" s="10">
        <f t="shared" ref="J14:J28" si="2">I14/E14</f>
        <v>0.25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6</v>
      </c>
      <c r="G15" s="9">
        <v>0</v>
      </c>
      <c r="H15" s="10">
        <f t="shared" si="0"/>
        <v>0.17647058823529413</v>
      </c>
      <c r="I15" s="9">
        <f t="shared" si="1"/>
        <v>28</v>
      </c>
      <c r="J15" s="10">
        <f t="shared" si="2"/>
        <v>0.82352941176470584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GESTION DE LA PRODUCCION I</v>
      </c>
      <c r="B16" s="9"/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17</v>
      </c>
      <c r="G16" s="9">
        <v>0</v>
      </c>
      <c r="H16" s="10">
        <f t="shared" si="0"/>
        <v>0.48571428571428571</v>
      </c>
      <c r="I16" s="9">
        <f t="shared" si="1"/>
        <v>18</v>
      </c>
      <c r="J16" s="10">
        <f t="shared" si="2"/>
        <v>0.51428571428571423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/>
      <c r="C17" s="9" t="str">
        <f>'1'!C17</f>
        <v>410-A</v>
      </c>
      <c r="D17" s="9" t="str">
        <f>'1'!D17</f>
        <v>IINF</v>
      </c>
      <c r="E17" s="9">
        <f>'1'!E17</f>
        <v>26</v>
      </c>
      <c r="F17" s="9">
        <v>25</v>
      </c>
      <c r="G17" s="9">
        <v>0</v>
      </c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63</v>
      </c>
      <c r="G28" s="17">
        <f>SUM(G14:G27)</f>
        <v>0</v>
      </c>
      <c r="H28" s="18">
        <f>SUM(F28:G28)/E28</f>
        <v>0.54782608695652169</v>
      </c>
      <c r="I28" s="17">
        <f t="shared" si="1"/>
        <v>52</v>
      </c>
      <c r="J28" s="18">
        <f t="shared" si="2"/>
        <v>0.45217391304347826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2023-03-24T21:15:19Z</dcterms:modified>
  <cp:category/>
  <cp:contentStatus/>
</cp:coreProperties>
</file>