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geol\OneDrive\Escritorio\ITSSAT\Febrero-Junio 2023\"/>
    </mc:Choice>
  </mc:AlternateContent>
  <xr:revisionPtr revIDLastSave="0" documentId="13_ncr:1_{630C88F5-7497-4026-8F17-68F20E9D349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METODOS CUANTITATIVOS" sheetId="1" r:id="rId1"/>
    <sheet name="ADMINISTRACION DE LA SALUD" sheetId="3" r:id="rId2"/>
    <sheet name="GESTION DE LA PRODUCCION I" sheetId="4" r:id="rId3"/>
    <sheet name="INVESTIGACION DE OPERACIONES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J55" i="5"/>
  <c r="J58" i="5" s="1"/>
  <c r="P54" i="5"/>
  <c r="P57" i="5" s="1"/>
  <c r="O54" i="5"/>
  <c r="N54" i="5"/>
  <c r="M54" i="5"/>
  <c r="L54" i="5"/>
  <c r="L57" i="5" s="1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O57" i="3" s="1"/>
  <c r="N54" i="3"/>
  <c r="M54" i="3"/>
  <c r="L54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4" l="1"/>
  <c r="N58" i="4"/>
  <c r="M58" i="4"/>
  <c r="L58" i="5"/>
  <c r="N57" i="5"/>
  <c r="O57" i="5"/>
  <c r="Q56" i="5"/>
  <c r="J57" i="5"/>
  <c r="P58" i="3"/>
  <c r="N57" i="3"/>
  <c r="P57" i="3"/>
  <c r="N58" i="3"/>
  <c r="K57" i="3"/>
  <c r="K58" i="3"/>
  <c r="K58" i="5"/>
  <c r="J58" i="3"/>
  <c r="O58" i="4"/>
  <c r="M58" i="5"/>
  <c r="L58" i="3"/>
  <c r="M57" i="5"/>
  <c r="Q56" i="3"/>
  <c r="L57" i="3"/>
  <c r="M58" i="3"/>
  <c r="O58" i="5"/>
  <c r="K58" i="4"/>
  <c r="M57" i="3"/>
  <c r="J57" i="4"/>
  <c r="O58" i="3"/>
  <c r="K57" i="4"/>
  <c r="L58" i="4"/>
  <c r="Q56" i="4"/>
  <c r="Q56" i="6"/>
  <c r="M58" i="6"/>
  <c r="O58" i="6"/>
  <c r="Q54" i="6"/>
  <c r="Q57" i="6" s="1"/>
  <c r="Q55" i="6"/>
  <c r="Q58" i="6" s="1"/>
  <c r="Q54" i="5"/>
  <c r="Q55" i="5"/>
  <c r="J58" i="4"/>
  <c r="Q54" i="4"/>
  <c r="Q57" i="4" s="1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7" i="5"/>
  <c r="Q58" i="4"/>
  <c r="Q57" i="3"/>
  <c r="Q58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<sst xmlns="http://schemas.openxmlformats.org/spreadsheetml/2006/main" count="251" uniqueCount="115">
  <si>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</si>
  <si>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</si>
  <si>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</si>
  <si>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</si>
  <si>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</si>
  <si>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</si>
  <si>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</si>
  <si>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</si>
  <si>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</si>
  <si>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</si>
  <si>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</si>
  <si>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</si>
  <si>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</si>
  <si>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</si>
  <si>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</si>
  <si>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</si>
  <si>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</si>
  <si>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</si>
  <si>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</si>
  <si>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</si>
  <si>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</si>
  <si>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</si>
  <si>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</si>
  <si>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</si>
  <si>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Métodos Cuantitativos para Administración</t>
  </si>
  <si>
    <t>405-C</t>
  </si>
  <si>
    <t>Febrero - Julio 2023</t>
  </si>
  <si>
    <t>Ageo  Guevara Lora</t>
  </si>
  <si>
    <t>Baxin Nieto Vanyeli Alejandra</t>
  </si>
  <si>
    <t>Casas Pío Karen Monserrath</t>
  </si>
  <si>
    <t>Cobix Martínez Alejandra Guadalupe</t>
  </si>
  <si>
    <t>Gutiérrez Arré Angel Emmanuel</t>
  </si>
  <si>
    <t>López Aguilera Mixzy Yanith</t>
  </si>
  <si>
    <t>López Salazar Alejandro</t>
  </si>
  <si>
    <t>Macario Velasco José Alberto</t>
  </si>
  <si>
    <t>Osto Macario Nadia del Rosario</t>
  </si>
  <si>
    <t>Pavón Blanco Miguel Ángel</t>
  </si>
  <si>
    <t>Pólito Barragán Erick</t>
  </si>
  <si>
    <t>Pólito Mixtega Lizbeth del Carmen</t>
  </si>
  <si>
    <t>Pompeyo Tépach Lethzy Yareli</t>
  </si>
  <si>
    <t>Ponciano Malaga Karla Olivia</t>
  </si>
  <si>
    <t>Ramírez Perez Adolfo</t>
  </si>
  <si>
    <t>Reyes Domínguez Lucero de los Angeles</t>
  </si>
  <si>
    <t>Tegona Gonzáles Dayra</t>
  </si>
  <si>
    <t>Vázquez Chapol Karla Larissa</t>
  </si>
  <si>
    <t>Velazco Baxin Miguel Angel</t>
  </si>
  <si>
    <t>Xolo Cárdenas Viridiana</t>
  </si>
  <si>
    <t>Xolo Santos Angélica</t>
  </si>
  <si>
    <t>Admón. de la Salud y Seguridad Ocupacional</t>
  </si>
  <si>
    <t>607-A</t>
  </si>
  <si>
    <t>Antele Fonseca Yeimi Lissette</t>
  </si>
  <si>
    <t>Antemate Mixtega Zulema Denisse</t>
  </si>
  <si>
    <t>Belli Baxin María Isabel</t>
  </si>
  <si>
    <t>Bustamante Cancino Estefanía de Jesús</t>
  </si>
  <si>
    <t>Cagal Pucheta Eyra del Carmen</t>
  </si>
  <si>
    <t>Campechano Coto Heridany</t>
  </si>
  <si>
    <t>Casarez Alarcón Heini Drosher</t>
  </si>
  <si>
    <t>Céspedes Pelayo María del Carmen</t>
  </si>
  <si>
    <t>Chapol Uscanga  Sthepany Monserrath</t>
  </si>
  <si>
    <t>Cisneros Dominguez Francisco</t>
  </si>
  <si>
    <t>Fragoso Cobaxin Jokebed</t>
  </si>
  <si>
    <t>Frías Lucho Karla Isabel</t>
  </si>
  <si>
    <t>Gonzalez Segura Jazmin</t>
  </si>
  <si>
    <t>Gracia Martínez Francisco Javier</t>
  </si>
  <si>
    <t>Hernández Tenorio Bryan Ramsés</t>
  </si>
  <si>
    <t>López Escribano Ivett Obdulia</t>
  </si>
  <si>
    <t>Lucho Coto Diana Denisse</t>
  </si>
  <si>
    <t>Luna Lugo Yoselin</t>
  </si>
  <si>
    <t>Martínez Chagala Flor del Carmen</t>
  </si>
  <si>
    <t>Martínez Rodriguez Citlali Gisel</t>
  </si>
  <si>
    <t>Martinez Xala Paulina</t>
  </si>
  <si>
    <t>Mendez Tellez Evelyn Yozuli</t>
  </si>
  <si>
    <t>Moto Hernández Trinidad del Carmen</t>
  </si>
  <si>
    <t>Oropeza Miguel Pamela</t>
  </si>
  <si>
    <t>Osorio Carvajal Amelia Lucely</t>
  </si>
  <si>
    <t>Osorio Ortiz David</t>
  </si>
  <si>
    <t>Pretelín Romero Tania</t>
  </si>
  <si>
    <t>Razo Caixba Odaliz del Carmen</t>
  </si>
  <si>
    <t>Sanchez Palafox Emir</t>
  </si>
  <si>
    <t>Sixtega Santos Kevin</t>
  </si>
  <si>
    <t>Solís Salazar Miguel Angel</t>
  </si>
  <si>
    <t>Villa Chagala Ingrid Joselin</t>
  </si>
  <si>
    <t>Villaseca Malaga Deysi</t>
  </si>
  <si>
    <t>Xala Andrade Heidi</t>
  </si>
  <si>
    <t>Gestión de la Producción I</t>
  </si>
  <si>
    <t>Ageo Guevara Lora</t>
  </si>
  <si>
    <t>Martínez Rodríguez Gisel</t>
  </si>
  <si>
    <t>Investigación de Operaciones I</t>
  </si>
  <si>
    <t>410-A</t>
  </si>
  <si>
    <t>Aguilar Rendón Luis Alberto</t>
  </si>
  <si>
    <t>Blas Díaz Abisaí</t>
  </si>
  <si>
    <t>Campos Martínez Yahir</t>
  </si>
  <si>
    <t>Carvajal Antonio Evelin</t>
  </si>
  <si>
    <t>Cortés Ixba Angel de Jazmín</t>
  </si>
  <si>
    <t>Domínguez Cruz Daniela</t>
  </si>
  <si>
    <t>Fiscal Pólito Román Omar</t>
  </si>
  <si>
    <t>Gatica Antele Jaqueline</t>
  </si>
  <si>
    <t>Gómez Alemán Abdiel Miguel</t>
  </si>
  <si>
    <t>Gómez Chávez Brian Ulisis</t>
  </si>
  <si>
    <t>González Días José María</t>
  </si>
  <si>
    <t>Ignot Martínez Scarlet del Carmen</t>
  </si>
  <si>
    <t>Ixtepan Temich José Ángel</t>
  </si>
  <si>
    <t>Lucho Hernández Luis Alexis</t>
  </si>
  <si>
    <t>Malaga Quino Karen Valeria</t>
  </si>
  <si>
    <t>Mil Quino Carlos Francisco</t>
  </si>
  <si>
    <t>Millón Pólito Christian Manuel</t>
  </si>
  <si>
    <t>Miros Toledo Elsa Yaziri</t>
  </si>
  <si>
    <t>Pérez Martínez Omar Fernando</t>
  </si>
  <si>
    <t>Quino Cinta Karla Guadalupe</t>
  </si>
  <si>
    <t>Rivas Champala Luis Enrique</t>
  </si>
  <si>
    <t>Rosas Fajardo José Manuel</t>
  </si>
  <si>
    <t>Toto Librado Roberto</t>
  </si>
  <si>
    <t>Villegas Chagala Jair Arturo</t>
  </si>
  <si>
    <t>Zúñiga Chávez Ángel Josué</t>
  </si>
  <si>
    <t>Zúñiga Chávez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</si>
</sst>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T22" sqref="T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2" t="s">
        <v>24</v>
      </c>
      <c r="E4" s="42"/>
      <c r="F4" s="42"/>
      <c r="G4" s="42"/>
      <c r="I4" t="s">
        <v>1</v>
      </c>
      <c r="J4" s="29" t="s">
        <v>25</v>
      </c>
      <c r="K4" s="29"/>
      <c r="M4" t="s">
        <v>2</v>
      </c>
      <c r="N4" s="33">
        <v>45009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26</v>
      </c>
      <c r="E6" s="29"/>
      <c r="F6" s="29"/>
      <c r="G6" s="29"/>
      <c r="I6" s="20" t="s">
        <v>22</v>
      </c>
      <c r="J6" s="20"/>
      <c r="K6" s="36" t="s">
        <v>27</v>
      </c>
      <c r="L6" s="36"/>
      <c r="M6" s="36"/>
      <c r="N6" s="36"/>
      <c r="O6" s="36"/>
      <c r="P6" s="3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25" t="s">
        <v>28</v>
      </c>
      <c r="E9" s="26"/>
      <c r="F9" s="26"/>
      <c r="G9" s="26"/>
      <c r="H9" s="26"/>
      <c r="I9" s="27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28.571428571428573</v>
      </c>
    </row>
    <row r="10" spans="2:18" x14ac:dyDescent="0.3">
      <c r="B10" s="6">
        <f>B9+1</f>
        <v>2</v>
      </c>
      <c r="C10" s="6"/>
      <c r="D10" s="30" t="s">
        <v>29</v>
      </c>
      <c r="E10" s="31"/>
      <c r="F10" s="31"/>
      <c r="G10" s="31"/>
      <c r="H10" s="31"/>
      <c r="I10" s="32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28.571428571428573</v>
      </c>
    </row>
    <row r="11" spans="2:18" x14ac:dyDescent="0.3">
      <c r="B11" s="6">
        <f t="shared" ref="B11:B53" si="1">B10+1</f>
        <v>3</v>
      </c>
      <c r="C11" s="6"/>
      <c r="D11" s="25" t="s">
        <v>30</v>
      </c>
      <c r="E11" s="26"/>
      <c r="F11" s="26"/>
      <c r="G11" s="26"/>
      <c r="H11" s="26"/>
      <c r="I11" s="27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28.571428571428573</v>
      </c>
    </row>
    <row r="12" spans="2:18" x14ac:dyDescent="0.3">
      <c r="B12" s="6">
        <f t="shared" si="1"/>
        <v>4</v>
      </c>
      <c r="C12" s="6"/>
      <c r="D12" s="25" t="s">
        <v>31</v>
      </c>
      <c r="E12" s="26"/>
      <c r="F12" s="26"/>
      <c r="G12" s="26"/>
      <c r="H12" s="26"/>
      <c r="I12" s="27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x14ac:dyDescent="0.3">
      <c r="B13" s="6">
        <f t="shared" si="1"/>
        <v>5</v>
      </c>
      <c r="C13" s="6"/>
      <c r="D13" s="25" t="s">
        <v>32</v>
      </c>
      <c r="E13" s="26"/>
      <c r="F13" s="26"/>
      <c r="G13" s="26"/>
      <c r="H13" s="26"/>
      <c r="I13" s="27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</row>
    <row r="14" spans="2:18" x14ac:dyDescent="0.3">
      <c r="B14" s="6">
        <f t="shared" si="1"/>
        <v>6</v>
      </c>
      <c r="C14" s="6"/>
      <c r="D14" s="25" t="s">
        <v>33</v>
      </c>
      <c r="E14" s="26"/>
      <c r="F14" s="26"/>
      <c r="G14" s="26"/>
      <c r="H14" s="26"/>
      <c r="I14" s="27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2:18" x14ac:dyDescent="0.3">
      <c r="B15" s="6">
        <f t="shared" si="1"/>
        <v>7</v>
      </c>
      <c r="C15" s="6"/>
      <c r="D15" s="25" t="s">
        <v>34</v>
      </c>
      <c r="E15" s="26"/>
      <c r="F15" s="26"/>
      <c r="G15" s="26"/>
      <c r="H15" s="26"/>
      <c r="I15" s="27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28.571428571428573</v>
      </c>
    </row>
    <row r="16" spans="2:18" x14ac:dyDescent="0.3">
      <c r="B16" s="6">
        <f t="shared" si="1"/>
        <v>8</v>
      </c>
      <c r="C16" s="6"/>
      <c r="D16" s="25" t="s">
        <v>35</v>
      </c>
      <c r="E16" s="26"/>
      <c r="F16" s="26"/>
      <c r="G16" s="26"/>
      <c r="H16" s="26"/>
      <c r="I16" s="27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28.571428571428573</v>
      </c>
    </row>
    <row r="17" spans="2:17" x14ac:dyDescent="0.3">
      <c r="B17" s="6">
        <f t="shared" si="1"/>
        <v>9</v>
      </c>
      <c r="C17" s="6"/>
      <c r="D17" s="25" t="s">
        <v>36</v>
      </c>
      <c r="E17" s="26"/>
      <c r="F17" s="26"/>
      <c r="G17" s="26"/>
      <c r="H17" s="26"/>
      <c r="I17" s="27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28.571428571428573</v>
      </c>
    </row>
    <row r="18" spans="2:17" x14ac:dyDescent="0.3">
      <c r="B18" s="6">
        <f t="shared" si="1"/>
        <v>10</v>
      </c>
      <c r="C18" s="6"/>
      <c r="D18" s="25" t="s">
        <v>37</v>
      </c>
      <c r="E18" s="26"/>
      <c r="F18" s="26"/>
      <c r="G18" s="26"/>
      <c r="H18" s="26"/>
      <c r="I18" s="27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28.571428571428573</v>
      </c>
    </row>
    <row r="19" spans="2:17" x14ac:dyDescent="0.3">
      <c r="B19" s="6">
        <f t="shared" si="1"/>
        <v>11</v>
      </c>
      <c r="C19" s="6"/>
      <c r="D19" s="25" t="s">
        <v>38</v>
      </c>
      <c r="E19" s="26"/>
      <c r="F19" s="26"/>
      <c r="G19" s="26"/>
      <c r="H19" s="26"/>
      <c r="I19" s="27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2:17" x14ac:dyDescent="0.3">
      <c r="B20" s="6">
        <f t="shared" si="1"/>
        <v>12</v>
      </c>
      <c r="C20" s="6"/>
      <c r="D20" s="25" t="s">
        <v>39</v>
      </c>
      <c r="E20" s="26"/>
      <c r="F20" s="26"/>
      <c r="G20" s="26"/>
      <c r="H20" s="26"/>
      <c r="I20" s="27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28.571428571428573</v>
      </c>
    </row>
    <row r="21" spans="2:17" x14ac:dyDescent="0.3">
      <c r="B21" s="6">
        <f t="shared" si="1"/>
        <v>13</v>
      </c>
      <c r="C21" s="6"/>
      <c r="D21" s="25" t="s">
        <v>40</v>
      </c>
      <c r="E21" s="26"/>
      <c r="F21" s="26"/>
      <c r="G21" s="26"/>
      <c r="H21" s="26"/>
      <c r="I21" s="27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28.571428571428573</v>
      </c>
    </row>
    <row r="22" spans="2:17" x14ac:dyDescent="0.3">
      <c r="B22" s="6">
        <f t="shared" si="1"/>
        <v>14</v>
      </c>
      <c r="C22" s="6"/>
      <c r="D22" s="25" t="s">
        <v>41</v>
      </c>
      <c r="E22" s="26"/>
      <c r="F22" s="26"/>
      <c r="G22" s="26"/>
      <c r="H22" s="26"/>
      <c r="I22" s="27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28.571428571428573</v>
      </c>
    </row>
    <row r="23" spans="2:17" x14ac:dyDescent="0.3">
      <c r="B23" s="6">
        <f t="shared" si="1"/>
        <v>15</v>
      </c>
      <c r="C23" s="6"/>
      <c r="D23" s="25" t="s">
        <v>42</v>
      </c>
      <c r="E23" s="26"/>
      <c r="F23" s="26"/>
      <c r="G23" s="26"/>
      <c r="H23" s="26"/>
      <c r="I23" s="27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28.571428571428573</v>
      </c>
    </row>
    <row r="24" spans="2:17" x14ac:dyDescent="0.3">
      <c r="B24" s="6">
        <f t="shared" si="1"/>
        <v>16</v>
      </c>
      <c r="C24" s="6"/>
      <c r="D24" s="25" t="s">
        <v>43</v>
      </c>
      <c r="E24" s="26"/>
      <c r="F24" s="26"/>
      <c r="G24" s="26"/>
      <c r="H24" s="26"/>
      <c r="I24" s="27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28.571428571428573</v>
      </c>
    </row>
    <row r="25" spans="2:17" x14ac:dyDescent="0.3">
      <c r="B25" s="6">
        <f t="shared" si="1"/>
        <v>17</v>
      </c>
      <c r="C25" s="6"/>
      <c r="D25" s="25" t="s">
        <v>44</v>
      </c>
      <c r="E25" s="26"/>
      <c r="F25" s="26"/>
      <c r="G25" s="26"/>
      <c r="H25" s="26"/>
      <c r="I25" s="27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28.571428571428573</v>
      </c>
    </row>
    <row r="26" spans="2:17" x14ac:dyDescent="0.3">
      <c r="B26" s="6">
        <f t="shared" si="1"/>
        <v>18</v>
      </c>
      <c r="C26" s="6"/>
      <c r="D26" s="25" t="s">
        <v>45</v>
      </c>
      <c r="E26" s="26"/>
      <c r="F26" s="26"/>
      <c r="G26" s="26"/>
      <c r="H26" s="26"/>
      <c r="I26" s="27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28.571428571428573</v>
      </c>
    </row>
    <row r="27" spans="2:17" x14ac:dyDescent="0.3">
      <c r="B27" s="6">
        <f t="shared" si="1"/>
        <v>19</v>
      </c>
      <c r="C27" s="6"/>
      <c r="D27" s="25" t="s">
        <v>46</v>
      </c>
      <c r="E27" s="26"/>
      <c r="F27" s="26"/>
      <c r="G27" s="26"/>
      <c r="H27" s="26"/>
      <c r="I27" s="27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28.571428571428573</v>
      </c>
    </row>
    <row r="28" spans="2:17" x14ac:dyDescent="0.3">
      <c r="B28" s="6">
        <f t="shared" si="1"/>
        <v>20</v>
      </c>
      <c r="C28" s="6"/>
      <c r="D28" s="25" t="s">
        <v>47</v>
      </c>
      <c r="E28" s="26"/>
      <c r="F28" s="26"/>
      <c r="G28" s="26"/>
      <c r="H28" s="26"/>
      <c r="I28" s="27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28.571428571428573</v>
      </c>
    </row>
    <row r="29" spans="2:17" x14ac:dyDescent="0.3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8" t="s">
        <v>19</v>
      </c>
      <c r="I54" s="38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9" t="s">
        <v>20</v>
      </c>
      <c r="I55" s="39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3">
      <c r="C56" s="20"/>
      <c r="D56" s="20"/>
      <c r="E56" s="20"/>
      <c r="H56" s="39" t="s">
        <v>21</v>
      </c>
      <c r="I56" s="39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3">
      <c r="C57" s="20"/>
      <c r="D57" s="20"/>
      <c r="E57" s="1"/>
      <c r="H57" s="40" t="s">
        <v>16</v>
      </c>
      <c r="I57" s="40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40" t="s">
        <v>17</v>
      </c>
      <c r="I58" s="40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41"/>
      <c r="K61" s="41"/>
      <c r="L61" s="41"/>
      <c r="M61" s="41"/>
      <c r="N61" s="41"/>
      <c r="O61" s="41"/>
      <c r="P61" s="41"/>
    </row>
    <row r="62" spans="2:17" x14ac:dyDescent="0.3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N4:O4"/>
    <mergeCell ref="D6:G6"/>
    <mergeCell ref="D8:I8"/>
    <mergeCell ref="D20:I20"/>
    <mergeCell ref="D9:I9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D10:I10"/>
    <mergeCell ref="D22:I22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2" zoomScale="84" zoomScaleNormal="84" workbookViewId="0">
      <selection activeCell="X20" sqref="X2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2" t="s">
        <v>48</v>
      </c>
      <c r="E4" s="42"/>
      <c r="F4" s="42"/>
      <c r="G4" s="42"/>
      <c r="I4" t="s">
        <v>1</v>
      </c>
      <c r="J4" s="29" t="s">
        <v>49</v>
      </c>
      <c r="K4" s="29"/>
      <c r="M4" t="s">
        <v>2</v>
      </c>
      <c r="N4" s="33">
        <v>45009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26</v>
      </c>
      <c r="E6" s="29"/>
      <c r="F6" s="29"/>
      <c r="G6" s="29"/>
      <c r="I6" s="20" t="s">
        <v>22</v>
      </c>
      <c r="J6" s="20"/>
      <c r="K6" s="36" t="s">
        <v>27</v>
      </c>
      <c r="L6" s="36"/>
      <c r="M6" s="36"/>
      <c r="N6" s="36"/>
      <c r="O6" s="36"/>
      <c r="P6" s="3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43" t="s">
        <v>50</v>
      </c>
      <c r="E9" s="44"/>
      <c r="F9" s="44"/>
      <c r="G9" s="44"/>
      <c r="H9" s="44"/>
      <c r="I9" s="45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/>
      <c r="D10" s="43" t="s">
        <v>51</v>
      </c>
      <c r="E10" s="44"/>
      <c r="F10" s="44"/>
      <c r="G10" s="44"/>
      <c r="H10" s="44"/>
      <c r="I10" s="45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/>
      <c r="D11" s="43" t="s">
        <v>52</v>
      </c>
      <c r="E11" s="44"/>
      <c r="F11" s="44"/>
      <c r="G11" s="44"/>
      <c r="H11" s="44"/>
      <c r="I11" s="45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/>
      <c r="D12" s="43" t="s">
        <v>53</v>
      </c>
      <c r="E12" s="44"/>
      <c r="F12" s="44"/>
      <c r="G12" s="44"/>
      <c r="H12" s="44"/>
      <c r="I12" s="45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/>
      <c r="D13" s="43" t="s">
        <v>54</v>
      </c>
      <c r="E13" s="44"/>
      <c r="F13" s="44"/>
      <c r="G13" s="44"/>
      <c r="H13" s="44"/>
      <c r="I13" s="45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/>
      <c r="D14" s="43" t="s">
        <v>55</v>
      </c>
      <c r="E14" s="44"/>
      <c r="F14" s="44"/>
      <c r="G14" s="44"/>
      <c r="H14" s="44"/>
      <c r="I14" s="45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/>
      <c r="D15" s="43" t="s">
        <v>56</v>
      </c>
      <c r="E15" s="44"/>
      <c r="F15" s="44"/>
      <c r="G15" s="44"/>
      <c r="H15" s="44"/>
      <c r="I15" s="45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/>
      <c r="D16" s="43" t="s">
        <v>57</v>
      </c>
      <c r="E16" s="44"/>
      <c r="F16" s="44"/>
      <c r="G16" s="44"/>
      <c r="H16" s="44"/>
      <c r="I16" s="45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/>
      <c r="D17" s="43" t="s">
        <v>58</v>
      </c>
      <c r="E17" s="44"/>
      <c r="F17" s="44"/>
      <c r="G17" s="44"/>
      <c r="H17" s="44"/>
      <c r="I17" s="45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/>
      <c r="D18" s="43" t="s">
        <v>59</v>
      </c>
      <c r="E18" s="44"/>
      <c r="F18" s="44"/>
      <c r="G18" s="44"/>
      <c r="H18" s="44"/>
      <c r="I18" s="45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/>
      <c r="D19" s="43" t="s">
        <v>60</v>
      </c>
      <c r="E19" s="44"/>
      <c r="F19" s="44"/>
      <c r="G19" s="44"/>
      <c r="H19" s="44"/>
      <c r="I19" s="45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/>
      <c r="D20" s="43" t="s">
        <v>61</v>
      </c>
      <c r="E20" s="44"/>
      <c r="F20" s="44"/>
      <c r="G20" s="44"/>
      <c r="H20" s="44"/>
      <c r="I20" s="45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/>
      <c r="D21" s="43" t="s">
        <v>62</v>
      </c>
      <c r="E21" s="44"/>
      <c r="F21" s="44"/>
      <c r="G21" s="44"/>
      <c r="H21" s="44"/>
      <c r="I21" s="45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/>
      <c r="D22" s="43" t="s">
        <v>63</v>
      </c>
      <c r="E22" s="44"/>
      <c r="F22" s="44"/>
      <c r="G22" s="44"/>
      <c r="H22" s="44"/>
      <c r="I22" s="45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>
        <f t="shared" si="1"/>
        <v>15</v>
      </c>
      <c r="C23" s="6"/>
      <c r="D23" s="43" t="s">
        <v>64</v>
      </c>
      <c r="E23" s="44"/>
      <c r="F23" s="44"/>
      <c r="G23" s="44"/>
      <c r="H23" s="44"/>
      <c r="I23" s="45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f t="shared" si="1"/>
        <v>16</v>
      </c>
      <c r="C24" s="6"/>
      <c r="D24" s="43" t="s">
        <v>65</v>
      </c>
      <c r="E24" s="44"/>
      <c r="F24" s="44"/>
      <c r="G24" s="44"/>
      <c r="H24" s="44"/>
      <c r="I24" s="45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">
      <c r="B25" s="6">
        <f t="shared" si="1"/>
        <v>17</v>
      </c>
      <c r="C25" s="6"/>
      <c r="D25" s="43" t="s">
        <v>66</v>
      </c>
      <c r="E25" s="44"/>
      <c r="F25" s="44"/>
      <c r="G25" s="44"/>
      <c r="H25" s="44"/>
      <c r="I25" s="45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42.857142857142854</v>
      </c>
    </row>
    <row r="26" spans="2:17" x14ac:dyDescent="0.3">
      <c r="B26" s="6">
        <f t="shared" si="1"/>
        <v>18</v>
      </c>
      <c r="C26" s="6"/>
      <c r="D26" s="43" t="s">
        <v>67</v>
      </c>
      <c r="E26" s="44"/>
      <c r="F26" s="44"/>
      <c r="G26" s="44"/>
      <c r="H26" s="44"/>
      <c r="I26" s="45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6"/>
      <c r="D27" s="43" t="s">
        <v>68</v>
      </c>
      <c r="E27" s="44"/>
      <c r="F27" s="44"/>
      <c r="G27" s="44"/>
      <c r="H27" s="44"/>
      <c r="I27" s="45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">
      <c r="B28" s="6">
        <f t="shared" si="1"/>
        <v>20</v>
      </c>
      <c r="C28" s="6"/>
      <c r="D28" s="43" t="s">
        <v>69</v>
      </c>
      <c r="E28" s="44"/>
      <c r="F28" s="44"/>
      <c r="G28" s="44"/>
      <c r="H28" s="44"/>
      <c r="I28" s="45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">
      <c r="B29" s="6">
        <f t="shared" si="1"/>
        <v>21</v>
      </c>
      <c r="C29" s="6"/>
      <c r="D29" s="43" t="s">
        <v>70</v>
      </c>
      <c r="E29" s="44"/>
      <c r="F29" s="44"/>
      <c r="G29" s="44"/>
      <c r="H29" s="44"/>
      <c r="I29" s="45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">
      <c r="B30" s="6">
        <f t="shared" si="1"/>
        <v>22</v>
      </c>
      <c r="C30" s="6"/>
      <c r="D30" s="43" t="s">
        <v>71</v>
      </c>
      <c r="E30" s="44"/>
      <c r="F30" s="44"/>
      <c r="G30" s="44"/>
      <c r="H30" s="44"/>
      <c r="I30" s="45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42.857142857142854</v>
      </c>
    </row>
    <row r="31" spans="2:17" x14ac:dyDescent="0.3">
      <c r="B31" s="6">
        <f t="shared" si="1"/>
        <v>23</v>
      </c>
      <c r="C31" s="6"/>
      <c r="D31" s="43" t="s">
        <v>72</v>
      </c>
      <c r="E31" s="44"/>
      <c r="F31" s="44"/>
      <c r="G31" s="44"/>
      <c r="H31" s="44"/>
      <c r="I31" s="45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42.857142857142854</v>
      </c>
    </row>
    <row r="32" spans="2:17" x14ac:dyDescent="0.3">
      <c r="B32" s="6">
        <f t="shared" si="1"/>
        <v>24</v>
      </c>
      <c r="C32" s="6"/>
      <c r="D32" s="43" t="s">
        <v>73</v>
      </c>
      <c r="E32" s="44"/>
      <c r="F32" s="44"/>
      <c r="G32" s="44"/>
      <c r="H32" s="44"/>
      <c r="I32" s="45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42.857142857142854</v>
      </c>
    </row>
    <row r="33" spans="2:17" x14ac:dyDescent="0.3">
      <c r="B33" s="6">
        <f t="shared" si="1"/>
        <v>25</v>
      </c>
      <c r="C33" s="6"/>
      <c r="D33" s="43" t="s">
        <v>74</v>
      </c>
      <c r="E33" s="44"/>
      <c r="F33" s="44"/>
      <c r="G33" s="44"/>
      <c r="H33" s="44"/>
      <c r="I33" s="45"/>
      <c r="J33" s="4">
        <v>100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42.857142857142854</v>
      </c>
    </row>
    <row r="34" spans="2:17" x14ac:dyDescent="0.3">
      <c r="B34" s="6">
        <f t="shared" si="1"/>
        <v>26</v>
      </c>
      <c r="C34" s="6"/>
      <c r="D34" s="43" t="s">
        <v>75</v>
      </c>
      <c r="E34" s="44"/>
      <c r="F34" s="44"/>
      <c r="G34" s="44"/>
      <c r="H34" s="44"/>
      <c r="I34" s="45"/>
      <c r="J34" s="4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42.857142857142854</v>
      </c>
    </row>
    <row r="35" spans="2:17" x14ac:dyDescent="0.3">
      <c r="B35" s="6">
        <f t="shared" si="1"/>
        <v>27</v>
      </c>
      <c r="C35" s="6"/>
      <c r="D35" s="43" t="s">
        <v>76</v>
      </c>
      <c r="E35" s="44"/>
      <c r="F35" s="44"/>
      <c r="G35" s="44"/>
      <c r="H35" s="44"/>
      <c r="I35" s="45"/>
      <c r="J35" s="4">
        <v>100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42.857142857142854</v>
      </c>
    </row>
    <row r="36" spans="2:17" x14ac:dyDescent="0.3">
      <c r="B36" s="6">
        <f t="shared" si="1"/>
        <v>28</v>
      </c>
      <c r="C36" s="6"/>
      <c r="D36" s="43" t="s">
        <v>77</v>
      </c>
      <c r="E36" s="44"/>
      <c r="F36" s="44"/>
      <c r="G36" s="44"/>
      <c r="H36" s="44"/>
      <c r="I36" s="45"/>
      <c r="J36" s="4">
        <v>100</v>
      </c>
      <c r="K36" s="4">
        <v>100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42.857142857142854</v>
      </c>
    </row>
    <row r="37" spans="2:17" x14ac:dyDescent="0.3">
      <c r="B37" s="6">
        <f t="shared" si="1"/>
        <v>29</v>
      </c>
      <c r="C37" s="6"/>
      <c r="D37" s="43" t="s">
        <v>78</v>
      </c>
      <c r="E37" s="44"/>
      <c r="F37" s="44"/>
      <c r="G37" s="44"/>
      <c r="H37" s="44"/>
      <c r="I37" s="45"/>
      <c r="J37" s="4">
        <v>100</v>
      </c>
      <c r="K37" s="4">
        <v>100</v>
      </c>
      <c r="L37" s="4">
        <v>100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42.857142857142854</v>
      </c>
    </row>
    <row r="38" spans="2:17" x14ac:dyDescent="0.3">
      <c r="B38" s="6">
        <f t="shared" si="1"/>
        <v>30</v>
      </c>
      <c r="C38" s="6"/>
      <c r="D38" s="43" t="s">
        <v>79</v>
      </c>
      <c r="E38" s="44"/>
      <c r="F38" s="44"/>
      <c r="G38" s="44"/>
      <c r="H38" s="44"/>
      <c r="I38" s="45"/>
      <c r="J38" s="4">
        <v>100</v>
      </c>
      <c r="K38" s="4">
        <v>100</v>
      </c>
      <c r="L38" s="4">
        <v>100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42.857142857142854</v>
      </c>
    </row>
    <row r="39" spans="2:17" x14ac:dyDescent="0.3">
      <c r="B39" s="6">
        <f t="shared" si="1"/>
        <v>31</v>
      </c>
      <c r="C39" s="6"/>
      <c r="D39" s="43" t="s">
        <v>80</v>
      </c>
      <c r="E39" s="44"/>
      <c r="F39" s="44"/>
      <c r="G39" s="44"/>
      <c r="H39" s="44"/>
      <c r="I39" s="45"/>
      <c r="J39" s="4">
        <v>100</v>
      </c>
      <c r="K39" s="4">
        <v>100</v>
      </c>
      <c r="L39" s="4">
        <v>100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42.857142857142854</v>
      </c>
    </row>
    <row r="40" spans="2:17" x14ac:dyDescent="0.3">
      <c r="B40" s="6">
        <f t="shared" si="1"/>
        <v>32</v>
      </c>
      <c r="C40" s="6"/>
      <c r="D40" s="43" t="s">
        <v>81</v>
      </c>
      <c r="E40" s="44"/>
      <c r="F40" s="44"/>
      <c r="G40" s="44"/>
      <c r="H40" s="44"/>
      <c r="I40" s="45"/>
      <c r="J40" s="4">
        <v>100</v>
      </c>
      <c r="K40" s="4">
        <v>100</v>
      </c>
      <c r="L40" s="4">
        <v>100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42.857142857142854</v>
      </c>
    </row>
    <row r="41" spans="2:17" x14ac:dyDescent="0.3">
      <c r="B41" s="6">
        <f t="shared" si="1"/>
        <v>33</v>
      </c>
      <c r="C41" s="6"/>
      <c r="D41" s="43" t="s">
        <v>82</v>
      </c>
      <c r="E41" s="44"/>
      <c r="F41" s="44"/>
      <c r="G41" s="44"/>
      <c r="H41" s="44"/>
      <c r="I41" s="45"/>
      <c r="J41" s="4">
        <v>100</v>
      </c>
      <c r="K41" s="4">
        <v>100</v>
      </c>
      <c r="L41" s="4">
        <v>100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42.857142857142854</v>
      </c>
    </row>
    <row r="42" spans="2:17" x14ac:dyDescent="0.3">
      <c r="B42" s="6">
        <f t="shared" si="1"/>
        <v>34</v>
      </c>
      <c r="C42" s="6"/>
      <c r="D42" s="43" t="s">
        <v>83</v>
      </c>
      <c r="E42" s="44"/>
      <c r="F42" s="44"/>
      <c r="G42" s="44"/>
      <c r="H42" s="44"/>
      <c r="I42" s="45"/>
      <c r="J42" s="4">
        <v>100</v>
      </c>
      <c r="K42" s="4">
        <v>100</v>
      </c>
      <c r="L42" s="4">
        <v>100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42.857142857142854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8" t="s">
        <v>19</v>
      </c>
      <c r="I54" s="38"/>
      <c r="J54" s="11">
        <f>COUNTIF(J9:J53,"&gt;=70")</f>
        <v>34</v>
      </c>
      <c r="K54" s="11">
        <f t="shared" ref="K54:P54" si="3">COUNTIF(K9:K53,"&gt;=70")</f>
        <v>34</v>
      </c>
      <c r="L54" s="11">
        <f t="shared" si="3"/>
        <v>34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9" t="s">
        <v>20</v>
      </c>
      <c r="I55" s="39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34</v>
      </c>
      <c r="N55" s="12">
        <f t="shared" si="5"/>
        <v>34</v>
      </c>
      <c r="O55" s="12">
        <f t="shared" si="5"/>
        <v>34</v>
      </c>
      <c r="P55" s="12">
        <f t="shared" si="5"/>
        <v>34</v>
      </c>
      <c r="Q55" s="12">
        <f t="shared" si="5"/>
        <v>45</v>
      </c>
    </row>
    <row r="56" spans="2:17" x14ac:dyDescent="0.3">
      <c r="C56" s="20"/>
      <c r="D56" s="20"/>
      <c r="E56" s="20"/>
      <c r="H56" s="39" t="s">
        <v>21</v>
      </c>
      <c r="I56" s="39"/>
      <c r="J56" s="12">
        <f>COUNT(J9:J53)</f>
        <v>34</v>
      </c>
      <c r="K56" s="12">
        <f t="shared" ref="K56:Q56" si="6">COUNT(K9:K53)</f>
        <v>34</v>
      </c>
      <c r="L56" s="12">
        <f t="shared" si="6"/>
        <v>34</v>
      </c>
      <c r="M56" s="12">
        <f t="shared" si="6"/>
        <v>34</v>
      </c>
      <c r="N56" s="12">
        <f t="shared" si="6"/>
        <v>34</v>
      </c>
      <c r="O56" s="12">
        <f t="shared" si="6"/>
        <v>34</v>
      </c>
      <c r="P56" s="12">
        <f t="shared" si="6"/>
        <v>34</v>
      </c>
      <c r="Q56" s="12">
        <f t="shared" si="6"/>
        <v>45</v>
      </c>
    </row>
    <row r="57" spans="2:17" x14ac:dyDescent="0.3">
      <c r="C57" s="20"/>
      <c r="D57" s="20"/>
      <c r="E57" s="1"/>
      <c r="H57" s="40" t="s">
        <v>16</v>
      </c>
      <c r="I57" s="40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40" t="s">
        <v>17</v>
      </c>
      <c r="I58" s="40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41"/>
      <c r="K61" s="41"/>
      <c r="L61" s="41"/>
      <c r="M61" s="41"/>
      <c r="N61" s="41"/>
      <c r="O61" s="41"/>
      <c r="P61" s="41"/>
    </row>
    <row r="62" spans="2:17" x14ac:dyDescent="0.3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7" zoomScale="84" zoomScaleNormal="84" workbookViewId="0">
      <selection activeCell="T39" sqref="T3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2" t="s">
        <v>84</v>
      </c>
      <c r="E4" s="42"/>
      <c r="F4" s="42"/>
      <c r="G4" s="42"/>
      <c r="I4" t="s">
        <v>1</v>
      </c>
      <c r="J4" s="29" t="s">
        <v>49</v>
      </c>
      <c r="K4" s="29"/>
      <c r="M4" t="s">
        <v>2</v>
      </c>
      <c r="N4" s="33">
        <v>45009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26</v>
      </c>
      <c r="E6" s="29"/>
      <c r="F6" s="29"/>
      <c r="G6" s="29"/>
      <c r="I6" s="20" t="s">
        <v>22</v>
      </c>
      <c r="J6" s="20"/>
      <c r="K6" s="36" t="s">
        <v>85</v>
      </c>
      <c r="L6" s="36"/>
      <c r="M6" s="36"/>
      <c r="N6" s="36"/>
      <c r="O6" s="36"/>
      <c r="P6" s="3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43" t="s">
        <v>50</v>
      </c>
      <c r="E9" s="44"/>
      <c r="F9" s="44"/>
      <c r="G9" s="44"/>
      <c r="H9" s="44"/>
      <c r="I9" s="45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6"/>
      <c r="D10" s="43" t="s">
        <v>51</v>
      </c>
      <c r="E10" s="44"/>
      <c r="F10" s="44"/>
      <c r="G10" s="44"/>
      <c r="H10" s="44"/>
      <c r="I10" s="45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s="6"/>
      <c r="D11" s="43" t="s">
        <v>52</v>
      </c>
      <c r="E11" s="44"/>
      <c r="F11" s="44"/>
      <c r="G11" s="44"/>
      <c r="H11" s="44"/>
      <c r="I11" s="45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3">
      <c r="B12" s="6">
        <f t="shared" si="1"/>
        <v>4</v>
      </c>
      <c r="C12" s="6"/>
      <c r="D12" s="43" t="s">
        <v>53</v>
      </c>
      <c r="E12" s="44"/>
      <c r="F12" s="44"/>
      <c r="G12" s="44"/>
      <c r="H12" s="44"/>
      <c r="I12" s="45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s="6"/>
      <c r="D13" s="43" t="s">
        <v>54</v>
      </c>
      <c r="E13" s="44"/>
      <c r="F13" s="44"/>
      <c r="G13" s="44"/>
      <c r="H13" s="44"/>
      <c r="I13" s="45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42.857142857142854</v>
      </c>
    </row>
    <row r="14" spans="2:18" x14ac:dyDescent="0.3">
      <c r="B14" s="6">
        <f t="shared" si="1"/>
        <v>6</v>
      </c>
      <c r="C14" s="6"/>
      <c r="D14" s="43" t="s">
        <v>55</v>
      </c>
      <c r="E14" s="44"/>
      <c r="F14" s="44"/>
      <c r="G14" s="44"/>
      <c r="H14" s="44"/>
      <c r="I14" s="45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3">
      <c r="B15" s="6">
        <f t="shared" si="1"/>
        <v>7</v>
      </c>
      <c r="C15" s="6"/>
      <c r="D15" s="43" t="s">
        <v>56</v>
      </c>
      <c r="E15" s="44"/>
      <c r="F15" s="44"/>
      <c r="G15" s="44"/>
      <c r="H15" s="44"/>
      <c r="I15" s="45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s="6"/>
      <c r="D16" s="43" t="s">
        <v>57</v>
      </c>
      <c r="E16" s="44"/>
      <c r="F16" s="44"/>
      <c r="G16" s="44"/>
      <c r="H16" s="44"/>
      <c r="I16" s="45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f t="shared" si="1"/>
        <v>9</v>
      </c>
      <c r="C17" s="6"/>
      <c r="D17" s="43" t="s">
        <v>58</v>
      </c>
      <c r="E17" s="44"/>
      <c r="F17" s="44"/>
      <c r="G17" s="44"/>
      <c r="H17" s="44"/>
      <c r="I17" s="45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f t="shared" si="1"/>
        <v>10</v>
      </c>
      <c r="C18" s="6"/>
      <c r="D18" s="43" t="s">
        <v>59</v>
      </c>
      <c r="E18" s="44"/>
      <c r="F18" s="44"/>
      <c r="G18" s="44"/>
      <c r="H18" s="44"/>
      <c r="I18" s="45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f t="shared" si="1"/>
        <v>11</v>
      </c>
      <c r="C19" s="6"/>
      <c r="D19" s="43" t="s">
        <v>60</v>
      </c>
      <c r="E19" s="44"/>
      <c r="F19" s="44"/>
      <c r="G19" s="44"/>
      <c r="H19" s="44"/>
      <c r="I19" s="45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3">
      <c r="B20" s="6">
        <f t="shared" si="1"/>
        <v>12</v>
      </c>
      <c r="C20" s="6"/>
      <c r="D20" s="43" t="s">
        <v>61</v>
      </c>
      <c r="E20" s="44"/>
      <c r="F20" s="44"/>
      <c r="G20" s="44"/>
      <c r="H20" s="44"/>
      <c r="I20" s="45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s="6"/>
      <c r="D21" s="43" t="s">
        <v>62</v>
      </c>
      <c r="E21" s="44"/>
      <c r="F21" s="44"/>
      <c r="G21" s="44"/>
      <c r="H21" s="44"/>
      <c r="I21" s="45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42.857142857142854</v>
      </c>
    </row>
    <row r="22" spans="2:17" x14ac:dyDescent="0.3">
      <c r="B22" s="6">
        <f t="shared" si="1"/>
        <v>14</v>
      </c>
      <c r="C22" s="6"/>
      <c r="D22" s="43" t="s">
        <v>63</v>
      </c>
      <c r="E22" s="44"/>
      <c r="F22" s="44"/>
      <c r="G22" s="44"/>
      <c r="H22" s="44"/>
      <c r="I22" s="45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3">
      <c r="B23" s="6">
        <f t="shared" si="1"/>
        <v>15</v>
      </c>
      <c r="C23" s="6"/>
      <c r="D23" s="43" t="s">
        <v>64</v>
      </c>
      <c r="E23" s="44"/>
      <c r="F23" s="44"/>
      <c r="G23" s="44"/>
      <c r="H23" s="44"/>
      <c r="I23" s="45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f t="shared" si="1"/>
        <v>16</v>
      </c>
      <c r="C24" s="6"/>
      <c r="D24" s="43" t="s">
        <v>65</v>
      </c>
      <c r="E24" s="44"/>
      <c r="F24" s="44"/>
      <c r="G24" s="44"/>
      <c r="H24" s="44"/>
      <c r="I24" s="45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</row>
    <row r="25" spans="2:17" x14ac:dyDescent="0.3">
      <c r="B25" s="6">
        <f t="shared" si="1"/>
        <v>17</v>
      </c>
      <c r="C25" s="6"/>
      <c r="D25" s="43" t="s">
        <v>66</v>
      </c>
      <c r="E25" s="44"/>
      <c r="F25" s="44"/>
      <c r="G25" s="44"/>
      <c r="H25" s="44"/>
      <c r="I25" s="45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42.857142857142854</v>
      </c>
    </row>
    <row r="26" spans="2:17" x14ac:dyDescent="0.3">
      <c r="B26" s="6">
        <f t="shared" si="1"/>
        <v>18</v>
      </c>
      <c r="C26" s="6"/>
      <c r="D26" s="43" t="s">
        <v>67</v>
      </c>
      <c r="E26" s="44"/>
      <c r="F26" s="44"/>
      <c r="G26" s="44"/>
      <c r="H26" s="44"/>
      <c r="I26" s="45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f t="shared" si="1"/>
        <v>19</v>
      </c>
      <c r="C27" s="6"/>
      <c r="D27" s="43" t="s">
        <v>68</v>
      </c>
      <c r="E27" s="44"/>
      <c r="F27" s="44"/>
      <c r="G27" s="44"/>
      <c r="H27" s="44"/>
      <c r="I27" s="45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42.857142857142854</v>
      </c>
    </row>
    <row r="28" spans="2:17" x14ac:dyDescent="0.3">
      <c r="B28" s="6">
        <f t="shared" si="1"/>
        <v>20</v>
      </c>
      <c r="C28" s="6"/>
      <c r="D28" s="43" t="s">
        <v>69</v>
      </c>
      <c r="E28" s="44"/>
      <c r="F28" s="44"/>
      <c r="G28" s="44"/>
      <c r="H28" s="44"/>
      <c r="I28" s="45"/>
      <c r="J28" s="4">
        <v>100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42.857142857142854</v>
      </c>
    </row>
    <row r="29" spans="2:17" x14ac:dyDescent="0.3">
      <c r="B29" s="6">
        <f t="shared" si="1"/>
        <v>21</v>
      </c>
      <c r="C29" s="6"/>
      <c r="D29" t="s">
        <v>86</v>
      </c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</row>
    <row r="30" spans="2:17" x14ac:dyDescent="0.3">
      <c r="B30" s="6">
        <f t="shared" si="1"/>
        <v>22</v>
      </c>
      <c r="C30" s="6"/>
      <c r="D30" s="43" t="s">
        <v>70</v>
      </c>
      <c r="E30" s="44"/>
      <c r="F30" s="44"/>
      <c r="G30" s="44"/>
      <c r="H30" s="44"/>
      <c r="I30" s="45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42.857142857142854</v>
      </c>
    </row>
    <row r="31" spans="2:17" x14ac:dyDescent="0.3">
      <c r="B31" s="6">
        <f t="shared" si="1"/>
        <v>23</v>
      </c>
      <c r="C31" s="6"/>
      <c r="D31" s="16" t="s">
        <v>71</v>
      </c>
      <c r="E31" s="17"/>
      <c r="F31" s="17"/>
      <c r="G31" s="17"/>
      <c r="H31" s="17"/>
      <c r="I31" s="18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42.857142857142854</v>
      </c>
    </row>
    <row r="32" spans="2:17" x14ac:dyDescent="0.3">
      <c r="B32" s="6">
        <f t="shared" si="1"/>
        <v>24</v>
      </c>
      <c r="C32" s="6"/>
      <c r="D32" s="16" t="s">
        <v>72</v>
      </c>
      <c r="E32" s="17"/>
      <c r="F32" s="17"/>
      <c r="G32" s="17"/>
      <c r="H32" s="17"/>
      <c r="I32" s="18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42.857142857142854</v>
      </c>
    </row>
    <row r="33" spans="2:17" x14ac:dyDescent="0.3">
      <c r="B33" s="6">
        <f t="shared" si="1"/>
        <v>25</v>
      </c>
      <c r="C33" s="6"/>
      <c r="D33" s="16" t="s">
        <v>73</v>
      </c>
      <c r="E33" s="17"/>
      <c r="F33" s="17"/>
      <c r="G33" s="17"/>
      <c r="H33" s="17"/>
      <c r="I33" s="18"/>
      <c r="J33" s="4">
        <v>100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42.857142857142854</v>
      </c>
    </row>
    <row r="34" spans="2:17" x14ac:dyDescent="0.3">
      <c r="B34" s="6">
        <f t="shared" si="1"/>
        <v>26</v>
      </c>
      <c r="C34" s="6"/>
      <c r="D34" s="16" t="s">
        <v>74</v>
      </c>
      <c r="E34" s="17"/>
      <c r="F34" s="17"/>
      <c r="G34" s="17"/>
      <c r="H34" s="17"/>
      <c r="I34" s="18"/>
      <c r="J34" s="4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42.857142857142854</v>
      </c>
    </row>
    <row r="35" spans="2:17" x14ac:dyDescent="0.3">
      <c r="B35" s="6">
        <f t="shared" si="1"/>
        <v>27</v>
      </c>
      <c r="C35" s="6"/>
      <c r="D35" s="16" t="s">
        <v>75</v>
      </c>
      <c r="E35" s="17"/>
      <c r="F35" s="17"/>
      <c r="G35" s="17"/>
      <c r="H35" s="17"/>
      <c r="I35" s="18"/>
      <c r="J35" s="4">
        <v>100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42.857142857142854</v>
      </c>
    </row>
    <row r="36" spans="2:17" x14ac:dyDescent="0.3">
      <c r="B36" s="6">
        <f t="shared" si="1"/>
        <v>28</v>
      </c>
      <c r="C36" s="6"/>
      <c r="D36" s="16" t="s">
        <v>76</v>
      </c>
      <c r="E36" s="17"/>
      <c r="F36" s="17"/>
      <c r="G36" s="17"/>
      <c r="H36" s="17"/>
      <c r="I36" s="18"/>
      <c r="J36" s="4">
        <v>100</v>
      </c>
      <c r="K36" s="4">
        <v>100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42.857142857142854</v>
      </c>
    </row>
    <row r="37" spans="2:17" x14ac:dyDescent="0.3">
      <c r="B37" s="6">
        <f t="shared" si="1"/>
        <v>29</v>
      </c>
      <c r="C37" s="6"/>
      <c r="D37" s="16" t="s">
        <v>77</v>
      </c>
      <c r="E37" s="17"/>
      <c r="F37" s="17"/>
      <c r="G37" s="17"/>
      <c r="H37" s="17"/>
      <c r="I37" s="18"/>
      <c r="J37" s="4">
        <v>100</v>
      </c>
      <c r="K37" s="4">
        <v>100</v>
      </c>
      <c r="L37" s="4">
        <v>100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42.857142857142854</v>
      </c>
    </row>
    <row r="38" spans="2:17" x14ac:dyDescent="0.3">
      <c r="B38" s="6">
        <f t="shared" si="1"/>
        <v>30</v>
      </c>
      <c r="C38" s="6"/>
      <c r="D38" s="16" t="s">
        <v>78</v>
      </c>
      <c r="E38" s="17"/>
      <c r="F38" s="17"/>
      <c r="G38" s="17"/>
      <c r="H38" s="17"/>
      <c r="I38" s="18"/>
      <c r="J38" s="4">
        <v>100</v>
      </c>
      <c r="K38" s="4">
        <v>100</v>
      </c>
      <c r="L38" s="4">
        <v>100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42.857142857142854</v>
      </c>
    </row>
    <row r="39" spans="2:17" x14ac:dyDescent="0.3">
      <c r="B39" s="6">
        <f t="shared" si="1"/>
        <v>31</v>
      </c>
      <c r="C39" s="6"/>
      <c r="D39" s="16" t="s">
        <v>79</v>
      </c>
      <c r="E39" s="17"/>
      <c r="F39" s="17"/>
      <c r="G39" s="17"/>
      <c r="H39" s="17"/>
      <c r="I39" s="18"/>
      <c r="J39" s="4">
        <v>100</v>
      </c>
      <c r="K39" s="4">
        <v>100</v>
      </c>
      <c r="L39" s="4">
        <v>100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42.857142857142854</v>
      </c>
    </row>
    <row r="40" spans="2:17" x14ac:dyDescent="0.3">
      <c r="B40" s="6">
        <f t="shared" si="1"/>
        <v>32</v>
      </c>
      <c r="C40" s="6"/>
      <c r="D40" s="16" t="s">
        <v>80</v>
      </c>
      <c r="E40" s="17"/>
      <c r="F40" s="17"/>
      <c r="G40" s="17"/>
      <c r="H40" s="17"/>
      <c r="I40" s="18"/>
      <c r="J40" s="4">
        <v>100</v>
      </c>
      <c r="K40" s="4">
        <v>100</v>
      </c>
      <c r="L40" s="4">
        <v>100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42.857142857142854</v>
      </c>
    </row>
    <row r="41" spans="2:17" x14ac:dyDescent="0.3">
      <c r="B41" s="6">
        <f t="shared" si="1"/>
        <v>33</v>
      </c>
      <c r="C41" s="6"/>
      <c r="D41" s="16" t="s">
        <v>81</v>
      </c>
      <c r="E41" s="17"/>
      <c r="F41" s="17"/>
      <c r="G41" s="17"/>
      <c r="H41" s="17"/>
      <c r="I41" s="18"/>
      <c r="J41" s="4">
        <v>100</v>
      </c>
      <c r="K41" s="4">
        <v>100</v>
      </c>
      <c r="L41" s="4">
        <v>100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42.857142857142854</v>
      </c>
    </row>
    <row r="42" spans="2:17" x14ac:dyDescent="0.3">
      <c r="B42" s="6">
        <f t="shared" si="1"/>
        <v>34</v>
      </c>
      <c r="C42" s="6"/>
      <c r="D42" s="16" t="s">
        <v>82</v>
      </c>
      <c r="E42" s="17"/>
      <c r="F42" s="17"/>
      <c r="G42" s="17"/>
      <c r="H42" s="17"/>
      <c r="I42" s="18"/>
      <c r="J42" s="4">
        <v>100</v>
      </c>
      <c r="K42" s="4">
        <v>100</v>
      </c>
      <c r="L42" s="4">
        <v>100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42.857142857142854</v>
      </c>
    </row>
    <row r="43" spans="2:17" x14ac:dyDescent="0.3">
      <c r="B43" s="6">
        <f t="shared" si="1"/>
        <v>35</v>
      </c>
      <c r="C43" s="6"/>
      <c r="D43" s="16" t="s">
        <v>83</v>
      </c>
      <c r="E43" s="17"/>
      <c r="F43" s="17"/>
      <c r="G43" s="17"/>
      <c r="H43" s="17"/>
      <c r="I43" s="18"/>
      <c r="J43" s="4">
        <v>100</v>
      </c>
      <c r="K43" s="4">
        <v>100</v>
      </c>
      <c r="L43" s="4">
        <v>100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42.857142857142854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8" t="s">
        <v>19</v>
      </c>
      <c r="I54" s="38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9" t="s">
        <v>20</v>
      </c>
      <c r="I55" s="39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20"/>
      <c r="D56" s="20"/>
      <c r="E56" s="20"/>
      <c r="H56" s="39" t="s">
        <v>21</v>
      </c>
      <c r="I56" s="39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20"/>
      <c r="D57" s="20"/>
      <c r="E57" s="1"/>
      <c r="H57" s="40" t="s">
        <v>16</v>
      </c>
      <c r="I57" s="40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40" t="s">
        <v>17</v>
      </c>
      <c r="I58" s="40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41"/>
      <c r="K61" s="41"/>
      <c r="L61" s="41"/>
      <c r="M61" s="41"/>
      <c r="N61" s="41"/>
      <c r="O61" s="41"/>
      <c r="P61" s="41"/>
    </row>
    <row r="62" spans="2:17" x14ac:dyDescent="0.3">
      <c r="J62" s="35" t="s">
        <v>18</v>
      </c>
      <c r="K62" s="35"/>
      <c r="L62" s="35"/>
      <c r="M62" s="35"/>
      <c r="N62" s="35"/>
      <c r="O62" s="35"/>
      <c r="P62" s="35"/>
    </row>
  </sheetData>
  <mergeCells count="53"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26:I26"/>
    <mergeCell ref="D27:I27"/>
    <mergeCell ref="D28:I28"/>
    <mergeCell ref="D30:I30"/>
    <mergeCell ref="D25:I25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" zoomScale="84" zoomScaleNormal="84" workbookViewId="0">
      <selection activeCell="V26" sqref="V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2" t="s">
        <v>87</v>
      </c>
      <c r="E4" s="42"/>
      <c r="F4" s="42"/>
      <c r="G4" s="42"/>
      <c r="I4" t="s">
        <v>1</v>
      </c>
      <c r="J4" s="29" t="s">
        <v>88</v>
      </c>
      <c r="K4" s="29"/>
      <c r="M4" t="s">
        <v>2</v>
      </c>
      <c r="N4" s="33">
        <v>45009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26</v>
      </c>
      <c r="E6" s="29"/>
      <c r="F6" s="29"/>
      <c r="G6" s="29"/>
      <c r="I6" s="20" t="s">
        <v>22</v>
      </c>
      <c r="J6" s="20"/>
      <c r="K6" s="36" t="s">
        <v>85</v>
      </c>
      <c r="L6" s="36"/>
      <c r="M6" s="36"/>
      <c r="N6" s="36"/>
      <c r="O6" s="36"/>
      <c r="P6" s="3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43" t="s">
        <v>89</v>
      </c>
      <c r="E9" s="44"/>
      <c r="F9" s="44"/>
      <c r="G9" s="44"/>
      <c r="H9" s="44"/>
      <c r="I9" s="45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28.571428571428573</v>
      </c>
    </row>
    <row r="10" spans="2:18" x14ac:dyDescent="0.3">
      <c r="B10" s="6">
        <f>B9+1</f>
        <v>2</v>
      </c>
      <c r="C10" s="6"/>
      <c r="D10" s="43" t="s">
        <v>90</v>
      </c>
      <c r="E10" s="44"/>
      <c r="F10" s="44"/>
      <c r="G10" s="44"/>
      <c r="H10" s="44"/>
      <c r="I10" s="45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28.571428571428573</v>
      </c>
    </row>
    <row r="11" spans="2:18" x14ac:dyDescent="0.3">
      <c r="B11" s="6">
        <f t="shared" ref="B11:B53" si="1">B10+1</f>
        <v>3</v>
      </c>
      <c r="C11" s="6"/>
      <c r="D11" s="43" t="s">
        <v>91</v>
      </c>
      <c r="E11" s="44"/>
      <c r="F11" s="44"/>
      <c r="G11" s="44"/>
      <c r="H11" s="44"/>
      <c r="I11" s="45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28.571428571428573</v>
      </c>
    </row>
    <row r="12" spans="2:18" x14ac:dyDescent="0.3">
      <c r="B12" s="6">
        <f t="shared" si="1"/>
        <v>4</v>
      </c>
      <c r="C12" s="6"/>
      <c r="D12" s="43" t="s">
        <v>92</v>
      </c>
      <c r="E12" s="44"/>
      <c r="F12" s="44"/>
      <c r="G12" s="44"/>
      <c r="H12" s="44"/>
      <c r="I12" s="45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x14ac:dyDescent="0.3">
      <c r="B13" s="6">
        <f t="shared" si="1"/>
        <v>5</v>
      </c>
      <c r="C13" s="6"/>
      <c r="D13" s="43" t="s">
        <v>93</v>
      </c>
      <c r="E13" s="44"/>
      <c r="F13" s="44"/>
      <c r="G13" s="44"/>
      <c r="H13" s="44"/>
      <c r="I13" s="45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28.571428571428573</v>
      </c>
    </row>
    <row r="14" spans="2:18" x14ac:dyDescent="0.3">
      <c r="B14" s="6">
        <f t="shared" si="1"/>
        <v>6</v>
      </c>
      <c r="C14" s="6"/>
      <c r="D14" s="43" t="s">
        <v>94</v>
      </c>
      <c r="E14" s="44"/>
      <c r="F14" s="44"/>
      <c r="G14" s="44"/>
      <c r="H14" s="44"/>
      <c r="I14" s="45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2:18" x14ac:dyDescent="0.3">
      <c r="B15" s="6">
        <f t="shared" si="1"/>
        <v>7</v>
      </c>
      <c r="C15" s="6"/>
      <c r="D15" s="43" t="s">
        <v>95</v>
      </c>
      <c r="E15" s="44"/>
      <c r="F15" s="44"/>
      <c r="G15" s="44"/>
      <c r="H15" s="44"/>
      <c r="I15" s="45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28.571428571428573</v>
      </c>
    </row>
    <row r="16" spans="2:18" x14ac:dyDescent="0.3">
      <c r="B16" s="6">
        <f t="shared" si="1"/>
        <v>8</v>
      </c>
      <c r="C16" s="6"/>
      <c r="D16" s="43" t="s">
        <v>96</v>
      </c>
      <c r="E16" s="44"/>
      <c r="F16" s="44"/>
      <c r="G16" s="44"/>
      <c r="H16" s="44"/>
      <c r="I16" s="45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28.571428571428573</v>
      </c>
    </row>
    <row r="17" spans="2:17" x14ac:dyDescent="0.3">
      <c r="B17" s="6">
        <f t="shared" si="1"/>
        <v>9</v>
      </c>
      <c r="C17" s="6"/>
      <c r="D17" s="43" t="s">
        <v>97</v>
      </c>
      <c r="E17" s="44"/>
      <c r="F17" s="44"/>
      <c r="G17" s="44"/>
      <c r="H17" s="44"/>
      <c r="I17" s="45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28.571428571428573</v>
      </c>
    </row>
    <row r="18" spans="2:17" x14ac:dyDescent="0.3">
      <c r="B18" s="6">
        <f t="shared" si="1"/>
        <v>10</v>
      </c>
      <c r="C18" s="6"/>
      <c r="D18" s="43" t="s">
        <v>98</v>
      </c>
      <c r="E18" s="44"/>
      <c r="F18" s="44"/>
      <c r="G18" s="44"/>
      <c r="H18" s="44"/>
      <c r="I18" s="45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28.571428571428573</v>
      </c>
    </row>
    <row r="19" spans="2:17" x14ac:dyDescent="0.3">
      <c r="B19" s="6">
        <f t="shared" si="1"/>
        <v>11</v>
      </c>
      <c r="C19" s="6"/>
      <c r="D19" s="43" t="s">
        <v>99</v>
      </c>
      <c r="E19" s="44"/>
      <c r="F19" s="44"/>
      <c r="G19" s="44"/>
      <c r="H19" s="44"/>
      <c r="I19" s="45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28.571428571428573</v>
      </c>
    </row>
    <row r="20" spans="2:17" x14ac:dyDescent="0.3">
      <c r="B20" s="6">
        <f t="shared" si="1"/>
        <v>12</v>
      </c>
      <c r="C20" s="6"/>
      <c r="D20" s="43" t="s">
        <v>100</v>
      </c>
      <c r="E20" s="44"/>
      <c r="F20" s="44"/>
      <c r="G20" s="44"/>
      <c r="H20" s="44"/>
      <c r="I20" s="45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28.571428571428573</v>
      </c>
    </row>
    <row r="21" spans="2:17" x14ac:dyDescent="0.3">
      <c r="B21" s="6">
        <f t="shared" si="1"/>
        <v>13</v>
      </c>
      <c r="C21" s="6"/>
      <c r="D21" s="43" t="s">
        <v>101</v>
      </c>
      <c r="E21" s="44"/>
      <c r="F21" s="44"/>
      <c r="G21" s="44"/>
      <c r="H21" s="44"/>
      <c r="I21" s="45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28.571428571428573</v>
      </c>
    </row>
    <row r="22" spans="2:17" x14ac:dyDescent="0.3">
      <c r="B22" s="6">
        <f t="shared" si="1"/>
        <v>14</v>
      </c>
      <c r="C22" s="6"/>
      <c r="D22" s="43" t="s">
        <v>102</v>
      </c>
      <c r="E22" s="44"/>
      <c r="F22" s="44"/>
      <c r="G22" s="44"/>
      <c r="H22" s="44"/>
      <c r="I22" s="45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28.571428571428573</v>
      </c>
    </row>
    <row r="23" spans="2:17" x14ac:dyDescent="0.3">
      <c r="B23" s="6">
        <f t="shared" si="1"/>
        <v>15</v>
      </c>
      <c r="C23" s="6"/>
      <c r="D23" s="43" t="s">
        <v>103</v>
      </c>
      <c r="E23" s="44"/>
      <c r="F23" s="44"/>
      <c r="G23" s="44"/>
      <c r="H23" s="44"/>
      <c r="I23" s="45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28.571428571428573</v>
      </c>
    </row>
    <row r="24" spans="2:17" x14ac:dyDescent="0.3">
      <c r="B24" s="6">
        <f t="shared" si="1"/>
        <v>16</v>
      </c>
      <c r="C24" s="6"/>
      <c r="D24" s="43" t="s">
        <v>104</v>
      </c>
      <c r="E24" s="44"/>
      <c r="F24" s="44"/>
      <c r="G24" s="44"/>
      <c r="H24" s="44"/>
      <c r="I24" s="45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28.571428571428573</v>
      </c>
    </row>
    <row r="25" spans="2:17" x14ac:dyDescent="0.3">
      <c r="B25" s="6">
        <f t="shared" si="1"/>
        <v>17</v>
      </c>
      <c r="C25" s="6"/>
      <c r="D25" s="43" t="s">
        <v>105</v>
      </c>
      <c r="E25" s="44"/>
      <c r="F25" s="44"/>
      <c r="G25" s="44"/>
      <c r="H25" s="44"/>
      <c r="I25" s="45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28.571428571428573</v>
      </c>
    </row>
    <row r="26" spans="2:17" x14ac:dyDescent="0.3">
      <c r="B26" s="6">
        <f t="shared" si="1"/>
        <v>18</v>
      </c>
      <c r="C26" s="6"/>
      <c r="D26" s="43" t="s">
        <v>106</v>
      </c>
      <c r="E26" s="44"/>
      <c r="F26" s="44"/>
      <c r="G26" s="44"/>
      <c r="H26" s="44"/>
      <c r="I26" s="45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28.571428571428573</v>
      </c>
    </row>
    <row r="27" spans="2:17" x14ac:dyDescent="0.3">
      <c r="B27" s="6">
        <f t="shared" si="1"/>
        <v>19</v>
      </c>
      <c r="C27" s="6"/>
      <c r="D27" s="43" t="s">
        <v>107</v>
      </c>
      <c r="E27" s="44"/>
      <c r="F27" s="44"/>
      <c r="G27" s="44"/>
      <c r="H27" s="44"/>
      <c r="I27" s="45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28.571428571428573</v>
      </c>
    </row>
    <row r="28" spans="2:17" x14ac:dyDescent="0.3">
      <c r="B28" s="6">
        <f t="shared" si="1"/>
        <v>20</v>
      </c>
      <c r="C28" s="6"/>
      <c r="D28" s="43" t="s">
        <v>108</v>
      </c>
      <c r="E28" s="44"/>
      <c r="F28" s="44"/>
      <c r="G28" s="44"/>
      <c r="H28" s="44"/>
      <c r="I28" s="45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28.571428571428573</v>
      </c>
    </row>
    <row r="29" spans="2:17" x14ac:dyDescent="0.3">
      <c r="B29" s="6">
        <f t="shared" si="1"/>
        <v>21</v>
      </c>
      <c r="C29" s="6"/>
      <c r="D29" s="43" t="s">
        <v>109</v>
      </c>
      <c r="E29" s="44"/>
      <c r="F29" s="44"/>
      <c r="G29" s="44"/>
      <c r="H29" s="44"/>
      <c r="I29" s="45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28.571428571428573</v>
      </c>
    </row>
    <row r="30" spans="2:17" x14ac:dyDescent="0.3">
      <c r="B30" s="6">
        <f t="shared" si="1"/>
        <v>22</v>
      </c>
      <c r="C30" s="6"/>
      <c r="D30" s="43" t="s">
        <v>110</v>
      </c>
      <c r="E30" s="44"/>
      <c r="F30" s="44"/>
      <c r="G30" s="44"/>
      <c r="H30" s="44"/>
      <c r="I30" s="45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28.571428571428573</v>
      </c>
    </row>
    <row r="31" spans="2:17" x14ac:dyDescent="0.3">
      <c r="B31" s="6">
        <f t="shared" si="1"/>
        <v>23</v>
      </c>
      <c r="C31" s="6"/>
      <c r="D31" s="43" t="s">
        <v>111</v>
      </c>
      <c r="E31" s="44"/>
      <c r="F31" s="44"/>
      <c r="G31" s="44"/>
      <c r="H31" s="44"/>
      <c r="I31" s="45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28.571428571428573</v>
      </c>
    </row>
    <row r="32" spans="2:17" x14ac:dyDescent="0.3">
      <c r="B32" s="6">
        <f t="shared" si="1"/>
        <v>24</v>
      </c>
      <c r="C32" s="6"/>
      <c r="D32" s="43" t="s">
        <v>112</v>
      </c>
      <c r="E32" s="44"/>
      <c r="F32" s="44"/>
      <c r="G32" s="44"/>
      <c r="H32" s="44"/>
      <c r="I32" s="45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28.571428571428573</v>
      </c>
    </row>
    <row r="33" spans="2:17" x14ac:dyDescent="0.3">
      <c r="B33" s="6">
        <f t="shared" si="1"/>
        <v>25</v>
      </c>
      <c r="C33" s="6"/>
      <c r="D33" s="43" t="s">
        <v>113</v>
      </c>
      <c r="E33" s="44"/>
      <c r="F33" s="44"/>
      <c r="G33" s="44"/>
      <c r="H33" s="44"/>
      <c r="I33" s="45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28.571428571428573</v>
      </c>
    </row>
    <row r="34" spans="2:17" x14ac:dyDescent="0.3">
      <c r="B34" s="6">
        <f t="shared" si="1"/>
        <v>26</v>
      </c>
      <c r="C34" s="6"/>
      <c r="D34" s="43" t="s">
        <v>114</v>
      </c>
      <c r="E34" s="44"/>
      <c r="F34" s="44"/>
      <c r="G34" s="44"/>
      <c r="H34" s="44"/>
      <c r="I34" s="45"/>
      <c r="J34" s="4">
        <v>100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28.571428571428573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8" t="s">
        <v>19</v>
      </c>
      <c r="I54" s="38"/>
      <c r="J54" s="11">
        <f>COUNTIF(J9:J53,"&gt;=70")</f>
        <v>26</v>
      </c>
      <c r="K54" s="11">
        <f t="shared" ref="K54:P54" si="3">COUNTIF(K9:K53,"&gt;=70")</f>
        <v>26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9" t="s">
        <v>20</v>
      </c>
      <c r="I55" s="39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26</v>
      </c>
      <c r="M55" s="12">
        <f t="shared" si="5"/>
        <v>26</v>
      </c>
      <c r="N55" s="12">
        <f t="shared" si="5"/>
        <v>26</v>
      </c>
      <c r="O55" s="12">
        <f t="shared" si="5"/>
        <v>26</v>
      </c>
      <c r="P55" s="12">
        <f t="shared" si="5"/>
        <v>26</v>
      </c>
      <c r="Q55" s="12">
        <f t="shared" si="5"/>
        <v>45</v>
      </c>
    </row>
    <row r="56" spans="2:17" x14ac:dyDescent="0.3">
      <c r="C56" s="20"/>
      <c r="D56" s="20"/>
      <c r="E56" s="20"/>
      <c r="H56" s="39" t="s">
        <v>21</v>
      </c>
      <c r="I56" s="39"/>
      <c r="J56" s="12">
        <f>COUNT(J9:J53)</f>
        <v>26</v>
      </c>
      <c r="K56" s="12">
        <f t="shared" ref="K56:Q56" si="6">COUNT(K9:K53)</f>
        <v>26</v>
      </c>
      <c r="L56" s="12">
        <f t="shared" si="6"/>
        <v>26</v>
      </c>
      <c r="M56" s="12">
        <f t="shared" si="6"/>
        <v>26</v>
      </c>
      <c r="N56" s="12">
        <f t="shared" si="6"/>
        <v>26</v>
      </c>
      <c r="O56" s="12">
        <f t="shared" si="6"/>
        <v>26</v>
      </c>
      <c r="P56" s="12">
        <f t="shared" si="6"/>
        <v>26</v>
      </c>
      <c r="Q56" s="12">
        <f t="shared" si="6"/>
        <v>45</v>
      </c>
    </row>
    <row r="57" spans="2:17" x14ac:dyDescent="0.3">
      <c r="C57" s="20"/>
      <c r="D57" s="20"/>
      <c r="E57" s="1"/>
      <c r="H57" s="40" t="s">
        <v>16</v>
      </c>
      <c r="I57" s="40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0"/>
      <c r="D58" s="20"/>
      <c r="E58" s="1"/>
      <c r="H58" s="40" t="s">
        <v>17</v>
      </c>
      <c r="I58" s="40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41"/>
      <c r="K61" s="41"/>
      <c r="L61" s="41"/>
      <c r="M61" s="41"/>
      <c r="N61" s="41"/>
      <c r="O61" s="41"/>
      <c r="P61" s="41"/>
    </row>
    <row r="62" spans="2:17" x14ac:dyDescent="0.3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T13" sqref="T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2"/>
      <c r="E4" s="42"/>
      <c r="F4" s="42"/>
      <c r="G4" s="42"/>
      <c r="I4" t="s">
        <v>1</v>
      </c>
      <c r="J4" s="29"/>
      <c r="K4" s="29"/>
      <c r="M4" t="s">
        <v>2</v>
      </c>
      <c r="N4" s="33"/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/>
      <c r="E6" s="29"/>
      <c r="F6" s="29"/>
      <c r="G6" s="29"/>
      <c r="I6" s="20" t="s">
        <v>22</v>
      </c>
      <c r="J6" s="20"/>
      <c r="K6" s="36"/>
      <c r="L6" s="36"/>
      <c r="M6" s="36"/>
      <c r="N6" s="36"/>
      <c r="O6" s="36"/>
      <c r="P6" s="3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9"/>
      <c r="E9" s="19"/>
      <c r="F9" s="19"/>
      <c r="G9" s="19"/>
      <c r="H9" s="19"/>
      <c r="I9" s="19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19"/>
      <c r="E10" s="19"/>
      <c r="F10" s="19"/>
      <c r="G10" s="19"/>
      <c r="H10" s="19"/>
      <c r="I10" s="19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9"/>
      <c r="E11" s="19"/>
      <c r="F11" s="19"/>
      <c r="G11" s="19"/>
      <c r="H11" s="19"/>
      <c r="I11" s="19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19"/>
      <c r="E12" s="19"/>
      <c r="F12" s="19"/>
      <c r="G12" s="19"/>
      <c r="H12" s="19"/>
      <c r="I12" s="19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19"/>
      <c r="E13" s="19"/>
      <c r="F13" s="19"/>
      <c r="G13" s="19"/>
      <c r="H13" s="19"/>
      <c r="I13" s="19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19"/>
      <c r="E14" s="19"/>
      <c r="F14" s="19"/>
      <c r="G14" s="19"/>
      <c r="H14" s="19"/>
      <c r="I14" s="19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19"/>
      <c r="E15" s="19"/>
      <c r="F15" s="19"/>
      <c r="G15" s="19"/>
      <c r="H15" s="19"/>
      <c r="I15" s="19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19"/>
      <c r="E16" s="19"/>
      <c r="F16" s="19"/>
      <c r="G16" s="19"/>
      <c r="H16" s="19"/>
      <c r="I16" s="19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9"/>
      <c r="E17" s="19"/>
      <c r="F17" s="19"/>
      <c r="G17" s="19"/>
      <c r="H17" s="19"/>
      <c r="I17" s="19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9"/>
      <c r="E18" s="19"/>
      <c r="F18" s="19"/>
      <c r="G18" s="19"/>
      <c r="H18" s="19"/>
      <c r="I18" s="19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9"/>
      <c r="E19" s="19"/>
      <c r="F19" s="19"/>
      <c r="G19" s="19"/>
      <c r="H19" s="19"/>
      <c r="I19" s="19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0"/>
      <c r="D54" s="20"/>
      <c r="E54" s="1"/>
      <c r="H54" s="38" t="s">
        <v>19</v>
      </c>
      <c r="I54" s="3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0"/>
      <c r="D55" s="20"/>
      <c r="E55" s="8"/>
      <c r="H55" s="39" t="s">
        <v>20</v>
      </c>
      <c r="I55" s="3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20"/>
      <c r="D56" s="20"/>
      <c r="E56" s="20"/>
      <c r="H56" s="39" t="s">
        <v>21</v>
      </c>
      <c r="I56" s="39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20"/>
      <c r="D57" s="20"/>
      <c r="E57" s="1"/>
      <c r="H57" s="40" t="s">
        <v>16</v>
      </c>
      <c r="I57" s="40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0"/>
      <c r="D58" s="20"/>
      <c r="E58" s="1"/>
      <c r="H58" s="40" t="s">
        <v>17</v>
      </c>
      <c r="I58" s="40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0"/>
      <c r="D59" s="20"/>
      <c r="E59" s="8"/>
    </row>
    <row r="60" spans="2:17" x14ac:dyDescent="0.3">
      <c r="C60" s="1"/>
      <c r="D60" s="1"/>
      <c r="E60" s="8"/>
    </row>
    <row r="61" spans="2:17" x14ac:dyDescent="0.3">
      <c r="J61" s="41"/>
      <c r="K61" s="41"/>
      <c r="L61" s="41"/>
      <c r="M61" s="41"/>
      <c r="N61" s="41"/>
      <c r="O61" s="41"/>
      <c r="P61" s="41"/>
    </row>
    <row r="62" spans="2:17" x14ac:dyDescent="0.3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METODOS CUANTITATIVOS</vt:lpstr>
      <vt:lpstr>ADMINISTRACION DE LA SALUD</vt:lpstr>
      <vt:lpstr>GESTION DE LA PRODUCCION I</vt:lpstr>
      <vt:lpstr>INVESTIGACION DE OPERACIONES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ageo guevara</cp:lastModifiedBy>
  <cp:lastPrinted>2023-03-21T15:13:53Z</cp:lastPrinted>
  <dcterms:created xsi:type="dcterms:W3CDTF">2023-03-14T19:16:59Z</dcterms:created>
  <dcterms:modified xsi:type="dcterms:W3CDTF">2023-05-19T00:37:24Z</dcterms:modified>
</cp:coreProperties>
</file>