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"/>
    </mc:Choice>
  </mc:AlternateContent>
  <xr:revisionPtr revIDLastSave="0" documentId="13_ncr:1_{5F9099AF-AA42-40D8-98EF-D9BC05C563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ODOS CUANTITATIVOS" sheetId="1" r:id="rId1"/>
    <sheet name="ADMINISTRACION DE LA SALUD" sheetId="3" r:id="rId2"/>
    <sheet name="GESTION DE LA PRODUCCION I" sheetId="4" r:id="rId3"/>
    <sheet name="INVESTIGACION DE OPERACIONES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9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J58" i="5" s="1"/>
  <c r="P54" i="5"/>
  <c r="P57" i="5" s="1"/>
  <c r="O54" i="5"/>
  <c r="N54" i="5"/>
  <c r="M54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5" l="1"/>
  <c r="N57" i="4"/>
  <c r="N58" i="4"/>
  <c r="M58" i="4"/>
  <c r="L58" i="5"/>
  <c r="N57" i="5"/>
  <c r="O57" i="5"/>
  <c r="Q56" i="5"/>
  <c r="J57" i="5"/>
  <c r="P58" i="3"/>
  <c r="N57" i="3"/>
  <c r="P57" i="3"/>
  <c r="N58" i="3"/>
  <c r="K57" i="3"/>
  <c r="K58" i="3"/>
  <c r="K58" i="5"/>
  <c r="J58" i="3"/>
  <c r="O58" i="4"/>
  <c r="M58" i="5"/>
  <c r="L58" i="3"/>
  <c r="M57" i="5"/>
  <c r="Q56" i="3"/>
  <c r="L57" i="3"/>
  <c r="M58" i="3"/>
  <c r="O58" i="5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8" i="4"/>
  <c r="Q57" i="3"/>
  <c r="Q58" i="3"/>
  <c r="Q49" i="1"/>
  <c r="Q50" i="1"/>
  <c r="Q51" i="1"/>
  <c r="Q52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<sst xmlns="http://schemas.openxmlformats.org/spreadsheetml/2006/main" count="252" uniqueCount="116">
  <si>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</si>
  <si>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</si>
  <si>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</si>
  <si>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</si>
  <si>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</si>
  <si>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</si>
  <si>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</si>
  <si>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</si>
  <si>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</si>
  <si>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</si>
  <si>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</si>
  <si>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</si>
  <si>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</si>
  <si>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</si>
  <si>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</si>
  <si>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</si>
  <si>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</si>
  <si>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</si>
  <si>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</si>
  <si>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</si>
  <si>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</si>
  <si>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</si>
  <si>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</si>
  <si>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</si>
  <si>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Métodos Cuantitativos para Administración</t>
  </si>
  <si>
    <t>405-C</t>
  </si>
  <si>
    <t>Febrero - Julio 2023</t>
  </si>
  <si>
    <t>Ageo  Guevara Lora</t>
  </si>
  <si>
    <t>Baxin Nieto Vanyeli Alejandra</t>
  </si>
  <si>
    <t>Casas Pío Karen Monserrath</t>
  </si>
  <si>
    <t>Cobix Martínez Alejandra Guadalupe</t>
  </si>
  <si>
    <t>Gutiérrez Arré Angel Emmanuel</t>
  </si>
  <si>
    <t>López Aguilera Mixzy Yanith</t>
  </si>
  <si>
    <t>López Salazar Alejandro</t>
  </si>
  <si>
    <t>Macario Velasco José Alberto</t>
  </si>
  <si>
    <t>Osto Macario Nadia del Rosario</t>
  </si>
  <si>
    <t>Pavón Blanco Miguel Ángel</t>
  </si>
  <si>
    <t>Pólito Barragán Erick</t>
  </si>
  <si>
    <t>Pólito Mixtega Lizbeth del Carmen</t>
  </si>
  <si>
    <t>Pompeyo Tépach Lethzy Yareli</t>
  </si>
  <si>
    <t>Ponciano Malaga Karla Olivia</t>
  </si>
  <si>
    <t>Ramírez Perez Adolfo</t>
  </si>
  <si>
    <t>Reyes Domínguez Lucero de los Angeles</t>
  </si>
  <si>
    <t>Tegona Gonzáles Dayra</t>
  </si>
  <si>
    <t>Vázquez Chapol Karla Larissa</t>
  </si>
  <si>
    <t>Velazco Baxin Miguel Angel</t>
  </si>
  <si>
    <t>Xolo Cárdenas Viridiana</t>
  </si>
  <si>
    <t>Xolo Santos Angélica</t>
  </si>
  <si>
    <t>Admón. de la Salud y Seguridad Ocupacional</t>
  </si>
  <si>
    <t>607-A</t>
  </si>
  <si>
    <t>Antele Fonseca Yeimi Lissette</t>
  </si>
  <si>
    <t>Antemate Mixtega Zulema Denisse</t>
  </si>
  <si>
    <t>Belli Baxin María Isabel</t>
  </si>
  <si>
    <t>Bustamante Cancino Estefanía de Jesús</t>
  </si>
  <si>
    <t>Cagal Pucheta Eyra del Carmen</t>
  </si>
  <si>
    <t>Campechano Coto Heridany</t>
  </si>
  <si>
    <t>Casarez Alarcón Heini Drosher</t>
  </si>
  <si>
    <t>Céspedes Pelayo María del Carmen</t>
  </si>
  <si>
    <t>Chapol Uscanga  Sthepany Monserrath</t>
  </si>
  <si>
    <t>Cisneros Dominguez Francisco</t>
  </si>
  <si>
    <t>Fragoso Cobaxin Jokebed</t>
  </si>
  <si>
    <t>Frías Lucho Karla Isabel</t>
  </si>
  <si>
    <t>Gonzalez Segura Jazmin</t>
  </si>
  <si>
    <t>Gracia Martínez Francisco Javier</t>
  </si>
  <si>
    <t>Hernández Tenorio Bryan Ramsés</t>
  </si>
  <si>
    <t>López Escribano Ivett Obdulia</t>
  </si>
  <si>
    <t>Lucho Coto Diana Denisse</t>
  </si>
  <si>
    <t>Luna Lugo Yoselin</t>
  </si>
  <si>
    <t>Martínez Chagala Flor del Carmen</t>
  </si>
  <si>
    <t>Martínez Rodriguez Citlali Gisel</t>
  </si>
  <si>
    <t>Martinez Xala Paulina</t>
  </si>
  <si>
    <t>Mendez Tellez Evelyn Yozuli</t>
  </si>
  <si>
    <t>Moto Hernández Trinidad del Carmen</t>
  </si>
  <si>
    <t>Oropeza Miguel Pamela</t>
  </si>
  <si>
    <t>Osorio Carvajal Amelia Lucely</t>
  </si>
  <si>
    <t>Osorio Ortiz David</t>
  </si>
  <si>
    <t>Pretelín Romero Tania</t>
  </si>
  <si>
    <t>Razo Caixba Odaliz del Carmen</t>
  </si>
  <si>
    <t>Sanchez Palafox Emir</t>
  </si>
  <si>
    <t>Sixtega Santos Kevin</t>
  </si>
  <si>
    <t>Solís Salazar Miguel Angel</t>
  </si>
  <si>
    <t>Villa Chagala Ingrid Joselin</t>
  </si>
  <si>
    <t>Villaseca Malaga Deysi</t>
  </si>
  <si>
    <t>Xala Andrade Heidi</t>
  </si>
  <si>
    <t>Gestión de la Producción I</t>
  </si>
  <si>
    <t>Ageo Guevara Lora</t>
  </si>
  <si>
    <t>Martínez Rodríguez Gisel</t>
  </si>
  <si>
    <t>Investigación de Operaciones I</t>
  </si>
  <si>
    <t>410-A</t>
  </si>
  <si>
    <t>Aguilar Rendón Luis Alberto</t>
  </si>
  <si>
    <t>Blas Díaz Abisaí</t>
  </si>
  <si>
    <t>Campos Martínez Yahir</t>
  </si>
  <si>
    <t>Carvajal Antonio Evelin</t>
  </si>
  <si>
    <t>Cortés Ixba Angel de Jazmín</t>
  </si>
  <si>
    <t>Domínguez Cruz Daniela</t>
  </si>
  <si>
    <t>Fiscal Pólito Román Omar</t>
  </si>
  <si>
    <t>Gatica Antele Jaqueline</t>
  </si>
  <si>
    <t>Gómez Alemán Abdiel Miguel</t>
  </si>
  <si>
    <t>Gómez Chávez Brian Ulisis</t>
  </si>
  <si>
    <t>González Días José María</t>
  </si>
  <si>
    <t>Ignot Martínez Scarlet del Carmen</t>
  </si>
  <si>
    <t>Ixtepan Temich José Ángel</t>
  </si>
  <si>
    <t>Lucho Hernández Luis Alexis</t>
  </si>
  <si>
    <t>Malaga Quino Karen Valeria</t>
  </si>
  <si>
    <t>Mil Quino Carlos Francisco</t>
  </si>
  <si>
    <t>Millón Pólito Christian Manuel</t>
  </si>
  <si>
    <t>Miros Toledo Elsa Yaziri</t>
  </si>
  <si>
    <t>Pérez Martínez Omar Fernando</t>
  </si>
  <si>
    <t>Quino Cinta Karla Guadalupe</t>
  </si>
  <si>
    <t>Rivas Champala Luis Enrique</t>
  </si>
  <si>
    <t>Rosas Fajardo José Manuel</t>
  </si>
  <si>
    <t>Toto Librado Roberto</t>
  </si>
  <si>
    <t>Villegas Chagala Jair Arturo</t>
  </si>
  <si>
    <t>Zúñiga Chávez Ángel Josué</t>
  </si>
  <si>
    <t>Zúñiga Chávez Eddi Josue</t>
  </si>
  <si>
    <t>Palayot Comi Heidi Emireth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</si>
</sst>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U20" sqref="U2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24</v>
      </c>
      <c r="E4" s="27"/>
      <c r="F4" s="27"/>
      <c r="G4" s="27"/>
      <c r="I4" t="s">
        <v>1</v>
      </c>
      <c r="J4" s="29" t="s">
        <v>25</v>
      </c>
      <c r="K4" s="29"/>
      <c r="M4" t="s">
        <v>2</v>
      </c>
      <c r="N4" s="28">
        <v>45009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1" t="s">
        <v>28</v>
      </c>
      <c r="E9" s="32"/>
      <c r="F9" s="32"/>
      <c r="G9" s="32"/>
      <c r="H9" s="32"/>
      <c r="I9" s="33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0</v>
      </c>
      <c r="Q9" s="10">
        <f>SUM(J9:O9)/6</f>
        <v>100</v>
      </c>
    </row>
    <row r="10" spans="2:18" x14ac:dyDescent="0.3">
      <c r="B10" s="6">
        <f>B9+1</f>
        <v>2</v>
      </c>
      <c r="C10" s="6"/>
      <c r="D10" s="34" t="s">
        <v>29</v>
      </c>
      <c r="E10" s="35"/>
      <c r="F10" s="35"/>
      <c r="G10" s="35"/>
      <c r="H10" s="35"/>
      <c r="I10" s="36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28" si="0">SUM(J10:O10)/6</f>
        <v>100</v>
      </c>
    </row>
    <row r="11" spans="2:18" x14ac:dyDescent="0.3">
      <c r="B11" s="6">
        <f t="shared" ref="B11:B53" si="1">B10+1</f>
        <v>3</v>
      </c>
      <c r="C11" s="6"/>
      <c r="D11" s="31" t="s">
        <v>30</v>
      </c>
      <c r="E11" s="32"/>
      <c r="F11" s="32"/>
      <c r="G11" s="32"/>
      <c r="H11" s="32"/>
      <c r="I11" s="33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6"/>
      <c r="D12" s="31" t="s">
        <v>31</v>
      </c>
      <c r="E12" s="32"/>
      <c r="F12" s="32"/>
      <c r="G12" s="32"/>
      <c r="H12" s="32"/>
      <c r="I12" s="33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100</v>
      </c>
    </row>
    <row r="13" spans="2:18" x14ac:dyDescent="0.3">
      <c r="B13" s="6">
        <f t="shared" si="1"/>
        <v>5</v>
      </c>
      <c r="C13" s="6"/>
      <c r="D13" s="31" t="s">
        <v>32</v>
      </c>
      <c r="E13" s="32"/>
      <c r="F13" s="32"/>
      <c r="G13" s="32"/>
      <c r="H13" s="32"/>
      <c r="I13" s="33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100</v>
      </c>
    </row>
    <row r="14" spans="2:18" x14ac:dyDescent="0.3">
      <c r="B14" s="6">
        <f t="shared" si="1"/>
        <v>6</v>
      </c>
      <c r="C14" s="6"/>
      <c r="D14" s="31" t="s">
        <v>33</v>
      </c>
      <c r="E14" s="32"/>
      <c r="F14" s="32"/>
      <c r="G14" s="32"/>
      <c r="H14" s="32"/>
      <c r="I14" s="33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6"/>
      <c r="D15" s="31" t="s">
        <v>34</v>
      </c>
      <c r="E15" s="32"/>
      <c r="F15" s="32"/>
      <c r="G15" s="32"/>
      <c r="H15" s="32"/>
      <c r="I15" s="33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6"/>
      <c r="D16" s="31" t="s">
        <v>35</v>
      </c>
      <c r="E16" s="32"/>
      <c r="F16" s="32"/>
      <c r="G16" s="32"/>
      <c r="H16" s="32"/>
      <c r="I16" s="33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6"/>
      <c r="D17" s="31" t="s">
        <v>36</v>
      </c>
      <c r="E17" s="32"/>
      <c r="F17" s="32"/>
      <c r="G17" s="32"/>
      <c r="H17" s="32"/>
      <c r="I17" s="33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6"/>
      <c r="D18" s="31" t="s">
        <v>37</v>
      </c>
      <c r="E18" s="32"/>
      <c r="F18" s="32"/>
      <c r="G18" s="32"/>
      <c r="H18" s="32"/>
      <c r="I18" s="33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6"/>
      <c r="D19" s="31" t="s">
        <v>38</v>
      </c>
      <c r="E19" s="32"/>
      <c r="F19" s="32"/>
      <c r="G19" s="32"/>
      <c r="H19" s="32"/>
      <c r="I19" s="33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6"/>
      <c r="D20" s="31" t="s">
        <v>39</v>
      </c>
      <c r="E20" s="32"/>
      <c r="F20" s="32"/>
      <c r="G20" s="32"/>
      <c r="H20" s="32"/>
      <c r="I20" s="33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0</v>
      </c>
      <c r="Q20" s="10">
        <f t="shared" si="0"/>
        <v>100</v>
      </c>
    </row>
    <row r="21" spans="2:17" x14ac:dyDescent="0.3">
      <c r="B21" s="6">
        <f t="shared" si="1"/>
        <v>13</v>
      </c>
      <c r="C21" s="6"/>
      <c r="D21" s="31" t="s">
        <v>40</v>
      </c>
      <c r="E21" s="32"/>
      <c r="F21" s="32"/>
      <c r="G21" s="32"/>
      <c r="H21" s="32"/>
      <c r="I21" s="33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6"/>
      <c r="D22" s="31" t="s">
        <v>41</v>
      </c>
      <c r="E22" s="32"/>
      <c r="F22" s="32"/>
      <c r="G22" s="32"/>
      <c r="H22" s="32"/>
      <c r="I22" s="33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6"/>
      <c r="D23" s="31" t="s">
        <v>42</v>
      </c>
      <c r="E23" s="32"/>
      <c r="F23" s="32"/>
      <c r="G23" s="32"/>
      <c r="H23" s="32"/>
      <c r="I23" s="33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100</v>
      </c>
    </row>
    <row r="24" spans="2:17" x14ac:dyDescent="0.3">
      <c r="B24" s="6">
        <f t="shared" si="1"/>
        <v>16</v>
      </c>
      <c r="C24" s="6"/>
      <c r="D24" s="31" t="s">
        <v>43</v>
      </c>
      <c r="E24" s="32"/>
      <c r="F24" s="32"/>
      <c r="G24" s="32"/>
      <c r="H24" s="32"/>
      <c r="I24" s="33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4">
        <v>0</v>
      </c>
      <c r="Q24" s="10">
        <f t="shared" si="0"/>
        <v>100</v>
      </c>
    </row>
    <row r="25" spans="2:17" x14ac:dyDescent="0.3">
      <c r="B25" s="6">
        <f t="shared" si="1"/>
        <v>17</v>
      </c>
      <c r="C25" s="6"/>
      <c r="D25" s="31" t="s">
        <v>44</v>
      </c>
      <c r="E25" s="32"/>
      <c r="F25" s="32"/>
      <c r="G25" s="32"/>
      <c r="H25" s="32"/>
      <c r="I25" s="33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4">
        <v>0</v>
      </c>
      <c r="Q25" s="10">
        <f t="shared" si="0"/>
        <v>100</v>
      </c>
    </row>
    <row r="26" spans="2:17" x14ac:dyDescent="0.3">
      <c r="B26" s="6">
        <f t="shared" si="1"/>
        <v>18</v>
      </c>
      <c r="C26" s="6"/>
      <c r="D26" s="31" t="s">
        <v>45</v>
      </c>
      <c r="E26" s="32"/>
      <c r="F26" s="32"/>
      <c r="G26" s="32"/>
      <c r="H26" s="32"/>
      <c r="I26" s="33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6"/>
      <c r="D27" s="31" t="s">
        <v>46</v>
      </c>
      <c r="E27" s="32"/>
      <c r="F27" s="32"/>
      <c r="G27" s="32"/>
      <c r="H27" s="32"/>
      <c r="I27" s="33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6"/>
      <c r="D28" s="31" t="s">
        <v>47</v>
      </c>
      <c r="E28" s="32"/>
      <c r="F28" s="32"/>
      <c r="G28" s="32"/>
      <c r="H28" s="32"/>
      <c r="I28" s="33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0</v>
      </c>
      <c r="Q28" s="10">
        <f t="shared" si="0"/>
        <v>100</v>
      </c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ref="Q10:Q48" si="2">SUM(J29:P29)/7</f>
        <v>0</v>
      </c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20</v>
      </c>
      <c r="K54" s="11">
        <f t="shared" ref="K54:P54" si="4">COUNTIF(K9:K53,"&gt;=70")</f>
        <v>20</v>
      </c>
      <c r="L54" s="11">
        <f t="shared" si="4"/>
        <v>20</v>
      </c>
      <c r="M54" s="11">
        <f t="shared" si="4"/>
        <v>20</v>
      </c>
      <c r="N54" s="11">
        <f t="shared" si="4"/>
        <v>20</v>
      </c>
      <c r="O54" s="11">
        <f t="shared" si="4"/>
        <v>20</v>
      </c>
      <c r="P54" s="11">
        <f t="shared" si="4"/>
        <v>0</v>
      </c>
      <c r="Q54" s="15">
        <f t="shared" ref="Q54" si="5">COUNTIF(Q9:Q48,"&gt;=70")</f>
        <v>20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20</v>
      </c>
      <c r="Q55" s="12">
        <f t="shared" si="6"/>
        <v>25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20</v>
      </c>
      <c r="K56" s="12">
        <f t="shared" ref="K56:Q56" si="7">COUNT(K9:K53)</f>
        <v>20</v>
      </c>
      <c r="L56" s="12">
        <f t="shared" si="7"/>
        <v>20</v>
      </c>
      <c r="M56" s="12">
        <f t="shared" si="7"/>
        <v>20</v>
      </c>
      <c r="N56" s="12">
        <f t="shared" si="7"/>
        <v>20</v>
      </c>
      <c r="O56" s="12">
        <f t="shared" si="7"/>
        <v>20</v>
      </c>
      <c r="P56" s="12">
        <f t="shared" si="7"/>
        <v>20</v>
      </c>
      <c r="Q56" s="12">
        <f t="shared" si="7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1</v>
      </c>
      <c r="P57" s="14">
        <f t="shared" si="8"/>
        <v>0</v>
      </c>
      <c r="Q57" s="14">
        <f t="shared" si="8"/>
        <v>0.44444444444444442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0</v>
      </c>
      <c r="P58" s="14">
        <f t="shared" si="9"/>
        <v>1</v>
      </c>
      <c r="Q58" s="14">
        <f t="shared" si="9"/>
        <v>0.55555555555555558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3:I23"/>
    <mergeCell ref="D24:I24"/>
    <mergeCell ref="D25:I25"/>
    <mergeCell ref="D26:I26"/>
    <mergeCell ref="J4:K4"/>
    <mergeCell ref="D10:I10"/>
    <mergeCell ref="D22:I22"/>
    <mergeCell ref="N4:O4"/>
    <mergeCell ref="D6:G6"/>
    <mergeCell ref="D8:I8"/>
    <mergeCell ref="D20:I20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T39" sqref="T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48</v>
      </c>
      <c r="E4" s="27"/>
      <c r="F4" s="27"/>
      <c r="G4" s="27"/>
      <c r="I4" t="s">
        <v>1</v>
      </c>
      <c r="J4" s="29" t="s">
        <v>49</v>
      </c>
      <c r="K4" s="29"/>
      <c r="M4" t="s">
        <v>2</v>
      </c>
      <c r="N4" s="28">
        <v>45009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50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0</v>
      </c>
      <c r="Q9" s="10">
        <f>SUM(J9:O9)/6</f>
        <v>100</v>
      </c>
    </row>
    <row r="10" spans="2:18" x14ac:dyDescent="0.3">
      <c r="B10" s="6">
        <f>B9+1</f>
        <v>2</v>
      </c>
      <c r="C10" s="6"/>
      <c r="D10" s="43" t="s">
        <v>51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42" si="0">SUM(J10:O10)/6</f>
        <v>100</v>
      </c>
    </row>
    <row r="11" spans="2:18" x14ac:dyDescent="0.3">
      <c r="B11" s="6">
        <f t="shared" ref="B11:B53" si="1">B10+1</f>
        <v>3</v>
      </c>
      <c r="C11" s="6"/>
      <c r="D11" s="43" t="s">
        <v>52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6"/>
      <c r="D12" s="43" t="s">
        <v>53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100</v>
      </c>
    </row>
    <row r="13" spans="2:18" x14ac:dyDescent="0.3">
      <c r="B13" s="6">
        <f t="shared" si="1"/>
        <v>5</v>
      </c>
      <c r="C13" s="6"/>
      <c r="D13" s="43" t="s">
        <v>54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100</v>
      </c>
    </row>
    <row r="14" spans="2:18" x14ac:dyDescent="0.3">
      <c r="B14" s="6">
        <f t="shared" si="1"/>
        <v>6</v>
      </c>
      <c r="C14" s="6"/>
      <c r="D14" s="43" t="s">
        <v>55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6"/>
      <c r="D15" s="43" t="s">
        <v>56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6"/>
      <c r="D16" s="43" t="s">
        <v>57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6"/>
      <c r="D17" s="43" t="s">
        <v>58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6"/>
      <c r="D18" s="43" t="s">
        <v>59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6"/>
      <c r="D19" s="43" t="s">
        <v>60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6"/>
      <c r="D20" s="43" t="s">
        <v>61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0</v>
      </c>
      <c r="Q20" s="10">
        <f t="shared" si="0"/>
        <v>100</v>
      </c>
    </row>
    <row r="21" spans="2:17" x14ac:dyDescent="0.3">
      <c r="B21" s="6">
        <f t="shared" si="1"/>
        <v>13</v>
      </c>
      <c r="C21" s="6"/>
      <c r="D21" s="43" t="s">
        <v>62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6"/>
      <c r="D22" s="43" t="s">
        <v>63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6"/>
      <c r="D23" s="43" t="s">
        <v>64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100</v>
      </c>
    </row>
    <row r="24" spans="2:17" x14ac:dyDescent="0.3">
      <c r="B24" s="6">
        <f t="shared" si="1"/>
        <v>16</v>
      </c>
      <c r="C24" s="6"/>
      <c r="D24" s="43" t="s">
        <v>65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4">
        <v>0</v>
      </c>
      <c r="Q24" s="10">
        <f t="shared" si="0"/>
        <v>100</v>
      </c>
    </row>
    <row r="25" spans="2:17" x14ac:dyDescent="0.3">
      <c r="B25" s="6">
        <f t="shared" si="1"/>
        <v>17</v>
      </c>
      <c r="C25" s="6"/>
      <c r="D25" s="43" t="s">
        <v>66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4">
        <v>0</v>
      </c>
      <c r="Q25" s="10">
        <f t="shared" si="0"/>
        <v>100</v>
      </c>
    </row>
    <row r="26" spans="2:17" x14ac:dyDescent="0.3">
      <c r="B26" s="6">
        <f t="shared" si="1"/>
        <v>18</v>
      </c>
      <c r="C26" s="6"/>
      <c r="D26" s="43" t="s">
        <v>67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6"/>
      <c r="D27" s="43" t="s">
        <v>68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6"/>
      <c r="D28" s="43" t="s">
        <v>69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0</v>
      </c>
      <c r="Q28" s="10">
        <f t="shared" si="0"/>
        <v>100</v>
      </c>
    </row>
    <row r="29" spans="2:17" x14ac:dyDescent="0.3">
      <c r="B29" s="6">
        <f t="shared" si="1"/>
        <v>21</v>
      </c>
      <c r="C29" s="6"/>
      <c r="D29" s="43" t="s">
        <v>70</v>
      </c>
      <c r="E29" s="44"/>
      <c r="F29" s="44"/>
      <c r="G29" s="44"/>
      <c r="H29" s="44"/>
      <c r="I29" s="45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4">
        <v>0</v>
      </c>
      <c r="Q29" s="10">
        <f t="shared" si="0"/>
        <v>100</v>
      </c>
    </row>
    <row r="30" spans="2:17" x14ac:dyDescent="0.3">
      <c r="B30" s="6">
        <f t="shared" si="1"/>
        <v>22</v>
      </c>
      <c r="C30" s="6"/>
      <c r="D30" s="43" t="s">
        <v>71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4">
        <v>0</v>
      </c>
      <c r="Q30" s="10">
        <f t="shared" si="0"/>
        <v>100</v>
      </c>
    </row>
    <row r="31" spans="2:17" x14ac:dyDescent="0.3">
      <c r="B31" s="6">
        <f t="shared" si="1"/>
        <v>23</v>
      </c>
      <c r="C31" s="6"/>
      <c r="D31" s="43" t="s">
        <v>72</v>
      </c>
      <c r="E31" s="44"/>
      <c r="F31" s="44"/>
      <c r="G31" s="44"/>
      <c r="H31" s="44"/>
      <c r="I31" s="45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4">
        <v>0</v>
      </c>
      <c r="Q31" s="10">
        <f t="shared" si="0"/>
        <v>100</v>
      </c>
    </row>
    <row r="32" spans="2:17" x14ac:dyDescent="0.3">
      <c r="B32" s="6">
        <f t="shared" si="1"/>
        <v>24</v>
      </c>
      <c r="C32" s="6"/>
      <c r="D32" s="43" t="s">
        <v>73</v>
      </c>
      <c r="E32" s="44"/>
      <c r="F32" s="44"/>
      <c r="G32" s="44"/>
      <c r="H32" s="44"/>
      <c r="I32" s="45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4">
        <v>0</v>
      </c>
      <c r="Q32" s="10">
        <f t="shared" si="0"/>
        <v>100</v>
      </c>
    </row>
    <row r="33" spans="2:17" x14ac:dyDescent="0.3">
      <c r="B33" s="6">
        <f t="shared" si="1"/>
        <v>25</v>
      </c>
      <c r="C33" s="6"/>
      <c r="D33" s="43" t="s">
        <v>74</v>
      </c>
      <c r="E33" s="44"/>
      <c r="F33" s="44"/>
      <c r="G33" s="44"/>
      <c r="H33" s="44"/>
      <c r="I33" s="45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4">
        <v>0</v>
      </c>
      <c r="Q33" s="10">
        <f t="shared" si="0"/>
        <v>100</v>
      </c>
    </row>
    <row r="34" spans="2:17" x14ac:dyDescent="0.3">
      <c r="B34" s="6">
        <f t="shared" si="1"/>
        <v>26</v>
      </c>
      <c r="C34" s="6"/>
      <c r="D34" s="43" t="s">
        <v>75</v>
      </c>
      <c r="E34" s="44"/>
      <c r="F34" s="44"/>
      <c r="G34" s="44"/>
      <c r="H34" s="44"/>
      <c r="I34" s="45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4">
        <v>0</v>
      </c>
      <c r="Q34" s="10">
        <f t="shared" si="0"/>
        <v>100</v>
      </c>
    </row>
    <row r="35" spans="2:17" x14ac:dyDescent="0.3">
      <c r="B35" s="6">
        <f t="shared" si="1"/>
        <v>27</v>
      </c>
      <c r="C35" s="6"/>
      <c r="D35" s="43" t="s">
        <v>76</v>
      </c>
      <c r="E35" s="44"/>
      <c r="F35" s="44"/>
      <c r="G35" s="44"/>
      <c r="H35" s="44"/>
      <c r="I35" s="45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100</v>
      </c>
      <c r="P35" s="4">
        <v>0</v>
      </c>
      <c r="Q35" s="10">
        <f t="shared" si="0"/>
        <v>100</v>
      </c>
    </row>
    <row r="36" spans="2:17" x14ac:dyDescent="0.3">
      <c r="B36" s="6">
        <f t="shared" si="1"/>
        <v>28</v>
      </c>
      <c r="C36" s="6"/>
      <c r="D36" s="43" t="s">
        <v>77</v>
      </c>
      <c r="E36" s="44"/>
      <c r="F36" s="44"/>
      <c r="G36" s="44"/>
      <c r="H36" s="44"/>
      <c r="I36" s="45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100</v>
      </c>
      <c r="P36" s="4">
        <v>0</v>
      </c>
      <c r="Q36" s="10">
        <f t="shared" si="0"/>
        <v>100</v>
      </c>
    </row>
    <row r="37" spans="2:17" x14ac:dyDescent="0.3">
      <c r="B37" s="6">
        <f t="shared" si="1"/>
        <v>29</v>
      </c>
      <c r="C37" s="6"/>
      <c r="D37" s="43" t="s">
        <v>78</v>
      </c>
      <c r="E37" s="44"/>
      <c r="F37" s="44"/>
      <c r="G37" s="44"/>
      <c r="H37" s="44"/>
      <c r="I37" s="45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100</v>
      </c>
      <c r="P37" s="4">
        <v>0</v>
      </c>
      <c r="Q37" s="10">
        <f t="shared" si="0"/>
        <v>100</v>
      </c>
    </row>
    <row r="38" spans="2:17" x14ac:dyDescent="0.3">
      <c r="B38" s="6">
        <f t="shared" si="1"/>
        <v>30</v>
      </c>
      <c r="C38" s="6"/>
      <c r="D38" s="43" t="s">
        <v>79</v>
      </c>
      <c r="E38" s="44"/>
      <c r="F38" s="44"/>
      <c r="G38" s="44"/>
      <c r="H38" s="44"/>
      <c r="I38" s="45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4">
        <v>0</v>
      </c>
      <c r="Q38" s="10">
        <f t="shared" si="0"/>
        <v>100</v>
      </c>
    </row>
    <row r="39" spans="2:17" x14ac:dyDescent="0.3">
      <c r="B39" s="6">
        <f t="shared" si="1"/>
        <v>31</v>
      </c>
      <c r="C39" s="6"/>
      <c r="D39" s="43" t="s">
        <v>80</v>
      </c>
      <c r="E39" s="44"/>
      <c r="F39" s="44"/>
      <c r="G39" s="44"/>
      <c r="H39" s="44"/>
      <c r="I39" s="45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4">
        <v>0</v>
      </c>
      <c r="Q39" s="10">
        <f t="shared" si="0"/>
        <v>100</v>
      </c>
    </row>
    <row r="40" spans="2:17" x14ac:dyDescent="0.3">
      <c r="B40" s="6">
        <f t="shared" si="1"/>
        <v>32</v>
      </c>
      <c r="C40" s="6"/>
      <c r="D40" s="43" t="s">
        <v>81</v>
      </c>
      <c r="E40" s="44"/>
      <c r="F40" s="44"/>
      <c r="G40" s="44"/>
      <c r="H40" s="44"/>
      <c r="I40" s="45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100</v>
      </c>
      <c r="P40" s="4">
        <v>0</v>
      </c>
      <c r="Q40" s="10">
        <f t="shared" si="0"/>
        <v>100</v>
      </c>
    </row>
    <row r="41" spans="2:17" x14ac:dyDescent="0.3">
      <c r="B41" s="6">
        <f t="shared" si="1"/>
        <v>33</v>
      </c>
      <c r="C41" s="6"/>
      <c r="D41" s="43" t="s">
        <v>82</v>
      </c>
      <c r="E41" s="44"/>
      <c r="F41" s="44"/>
      <c r="G41" s="44"/>
      <c r="H41" s="44"/>
      <c r="I41" s="45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4">
        <v>0</v>
      </c>
      <c r="Q41" s="10">
        <f t="shared" si="0"/>
        <v>100</v>
      </c>
    </row>
    <row r="42" spans="2:17" x14ac:dyDescent="0.3">
      <c r="B42" s="6">
        <f t="shared" si="1"/>
        <v>34</v>
      </c>
      <c r="C42" s="6"/>
      <c r="D42" s="43" t="s">
        <v>83</v>
      </c>
      <c r="E42" s="44"/>
      <c r="F42" s="44"/>
      <c r="G42" s="44"/>
      <c r="H42" s="44"/>
      <c r="I42" s="45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>
        <v>100</v>
      </c>
      <c r="P42" s="4">
        <v>0</v>
      </c>
      <c r="Q42" s="10">
        <f t="shared" si="0"/>
        <v>100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ref="Q10:Q48" si="2">SUM(J43:P43)/7</f>
        <v>0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34</v>
      </c>
      <c r="K54" s="11">
        <f t="shared" ref="K54:P54" si="4">COUNTIF(K9:K53,"&gt;=70")</f>
        <v>34</v>
      </c>
      <c r="L54" s="11">
        <f t="shared" si="4"/>
        <v>34</v>
      </c>
      <c r="M54" s="11">
        <f t="shared" si="4"/>
        <v>34</v>
      </c>
      <c r="N54" s="11">
        <f t="shared" si="4"/>
        <v>34</v>
      </c>
      <c r="O54" s="11">
        <f t="shared" si="4"/>
        <v>34</v>
      </c>
      <c r="P54" s="11">
        <f t="shared" si="4"/>
        <v>0</v>
      </c>
      <c r="Q54" s="15">
        <f t="shared" ref="Q54" si="5">COUNTIF(Q9:Q48,"&gt;=70")</f>
        <v>34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34</v>
      </c>
      <c r="Q55" s="12">
        <f t="shared" si="6"/>
        <v>11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1</v>
      </c>
      <c r="P57" s="14">
        <f t="shared" si="8"/>
        <v>0</v>
      </c>
      <c r="Q57" s="14">
        <f t="shared" si="8"/>
        <v>0.75555555555555554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0</v>
      </c>
      <c r="P58" s="14">
        <f t="shared" si="9"/>
        <v>1</v>
      </c>
      <c r="Q58" s="14">
        <f t="shared" si="9"/>
        <v>0.24444444444444444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6" zoomScale="84" zoomScaleNormal="84" workbookViewId="0">
      <selection activeCell="U36" sqref="U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84</v>
      </c>
      <c r="E4" s="27"/>
      <c r="F4" s="27"/>
      <c r="G4" s="27"/>
      <c r="I4" t="s">
        <v>1</v>
      </c>
      <c r="J4" s="29" t="s">
        <v>49</v>
      </c>
      <c r="K4" s="29"/>
      <c r="M4" t="s">
        <v>2</v>
      </c>
      <c r="N4" s="28">
        <v>45009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21" t="s">
        <v>85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50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0</v>
      </c>
      <c r="Q9" s="10">
        <f>SUM(J9:O9)/6</f>
        <v>100</v>
      </c>
    </row>
    <row r="10" spans="2:18" x14ac:dyDescent="0.3">
      <c r="B10" s="6">
        <f>B9+1</f>
        <v>2</v>
      </c>
      <c r="C10" s="6"/>
      <c r="D10" s="43" t="s">
        <v>51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43" si="0">SUM(J10:O10)/6</f>
        <v>100</v>
      </c>
    </row>
    <row r="11" spans="2:18" x14ac:dyDescent="0.3">
      <c r="B11" s="6">
        <f t="shared" ref="B11:B53" si="1">B10+1</f>
        <v>3</v>
      </c>
      <c r="C11" s="6"/>
      <c r="D11" s="43" t="s">
        <v>52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6"/>
      <c r="D12" s="43" t="s">
        <v>53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100</v>
      </c>
    </row>
    <row r="13" spans="2:18" x14ac:dyDescent="0.3">
      <c r="B13" s="6">
        <f t="shared" si="1"/>
        <v>5</v>
      </c>
      <c r="C13" s="6"/>
      <c r="D13" s="43" t="s">
        <v>54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100</v>
      </c>
    </row>
    <row r="14" spans="2:18" x14ac:dyDescent="0.3">
      <c r="B14" s="6">
        <f t="shared" si="1"/>
        <v>6</v>
      </c>
      <c r="C14" s="6"/>
      <c r="D14" s="43" t="s">
        <v>55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6"/>
      <c r="D15" s="43" t="s">
        <v>56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6"/>
      <c r="D16" s="43" t="s">
        <v>57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6"/>
      <c r="D17" s="43" t="s">
        <v>58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6"/>
      <c r="D18" s="43" t="s">
        <v>59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6"/>
      <c r="D19" s="43" t="s">
        <v>60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6"/>
      <c r="D20" s="43" t="s">
        <v>61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0</v>
      </c>
      <c r="Q20" s="10">
        <f t="shared" si="0"/>
        <v>100</v>
      </c>
    </row>
    <row r="21" spans="2:17" x14ac:dyDescent="0.3">
      <c r="B21" s="6">
        <f t="shared" si="1"/>
        <v>13</v>
      </c>
      <c r="C21" s="6"/>
      <c r="D21" s="43" t="s">
        <v>62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6"/>
      <c r="D22" s="43" t="s">
        <v>63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6"/>
      <c r="D23" s="43" t="s">
        <v>64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100</v>
      </c>
    </row>
    <row r="24" spans="2:17" x14ac:dyDescent="0.3">
      <c r="B24" s="6">
        <f t="shared" si="1"/>
        <v>16</v>
      </c>
      <c r="C24" s="6"/>
      <c r="D24" s="43" t="s">
        <v>65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4">
        <v>0</v>
      </c>
      <c r="Q24" s="10">
        <f t="shared" si="0"/>
        <v>100</v>
      </c>
    </row>
    <row r="25" spans="2:17" x14ac:dyDescent="0.3">
      <c r="B25" s="6">
        <f t="shared" si="1"/>
        <v>17</v>
      </c>
      <c r="C25" s="6"/>
      <c r="D25" s="43" t="s">
        <v>66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4">
        <v>0</v>
      </c>
      <c r="Q25" s="10">
        <f t="shared" si="0"/>
        <v>100</v>
      </c>
    </row>
    <row r="26" spans="2:17" x14ac:dyDescent="0.3">
      <c r="B26" s="6">
        <f t="shared" si="1"/>
        <v>18</v>
      </c>
      <c r="C26" s="6"/>
      <c r="D26" s="43" t="s">
        <v>67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6"/>
      <c r="D27" s="43" t="s">
        <v>68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6"/>
      <c r="D28" s="43" t="s">
        <v>69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0</v>
      </c>
      <c r="Q28" s="10">
        <f t="shared" si="0"/>
        <v>100</v>
      </c>
    </row>
    <row r="29" spans="2:17" x14ac:dyDescent="0.3">
      <c r="B29" s="6">
        <f t="shared" si="1"/>
        <v>21</v>
      </c>
      <c r="C29" s="6"/>
      <c r="D29" t="s">
        <v>86</v>
      </c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4">
        <v>0</v>
      </c>
      <c r="Q29" s="10">
        <f t="shared" si="0"/>
        <v>100</v>
      </c>
    </row>
    <row r="30" spans="2:17" x14ac:dyDescent="0.3">
      <c r="B30" s="6">
        <f t="shared" si="1"/>
        <v>22</v>
      </c>
      <c r="C30" s="6"/>
      <c r="D30" s="43" t="s">
        <v>70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4">
        <v>0</v>
      </c>
      <c r="Q30" s="10">
        <f t="shared" si="0"/>
        <v>100</v>
      </c>
    </row>
    <row r="31" spans="2:17" x14ac:dyDescent="0.3">
      <c r="B31" s="6">
        <f t="shared" si="1"/>
        <v>23</v>
      </c>
      <c r="C31" s="6"/>
      <c r="D31" s="16" t="s">
        <v>71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4">
        <v>0</v>
      </c>
      <c r="Q31" s="10">
        <f t="shared" si="0"/>
        <v>100</v>
      </c>
    </row>
    <row r="32" spans="2:17" x14ac:dyDescent="0.3">
      <c r="B32" s="6">
        <f t="shared" si="1"/>
        <v>24</v>
      </c>
      <c r="C32" s="6"/>
      <c r="D32" s="16" t="s">
        <v>72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4">
        <v>0</v>
      </c>
      <c r="Q32" s="10">
        <f t="shared" si="0"/>
        <v>100</v>
      </c>
    </row>
    <row r="33" spans="2:17" x14ac:dyDescent="0.3">
      <c r="B33" s="6">
        <f t="shared" si="1"/>
        <v>25</v>
      </c>
      <c r="C33" s="6"/>
      <c r="D33" s="16" t="s">
        <v>73</v>
      </c>
      <c r="E33" s="17"/>
      <c r="F33" s="17"/>
      <c r="G33" s="17"/>
      <c r="H33" s="17"/>
      <c r="I33" s="18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4">
        <v>0</v>
      </c>
      <c r="Q33" s="10">
        <f t="shared" si="0"/>
        <v>100</v>
      </c>
    </row>
    <row r="34" spans="2:17" x14ac:dyDescent="0.3">
      <c r="B34" s="6">
        <f t="shared" si="1"/>
        <v>26</v>
      </c>
      <c r="C34" s="6"/>
      <c r="D34" s="16" t="s">
        <v>74</v>
      </c>
      <c r="E34" s="17"/>
      <c r="F34" s="17"/>
      <c r="G34" s="17"/>
      <c r="H34" s="17"/>
      <c r="I34" s="18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4">
        <v>0</v>
      </c>
      <c r="Q34" s="10">
        <f t="shared" si="0"/>
        <v>100</v>
      </c>
    </row>
    <row r="35" spans="2:17" x14ac:dyDescent="0.3">
      <c r="B35" s="6">
        <f t="shared" si="1"/>
        <v>27</v>
      </c>
      <c r="C35" s="6"/>
      <c r="D35" s="16" t="s">
        <v>75</v>
      </c>
      <c r="E35" s="17"/>
      <c r="F35" s="17"/>
      <c r="G35" s="17"/>
      <c r="H35" s="17"/>
      <c r="I35" s="18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100</v>
      </c>
      <c r="P35" s="4">
        <v>0</v>
      </c>
      <c r="Q35" s="10">
        <f t="shared" si="0"/>
        <v>100</v>
      </c>
    </row>
    <row r="36" spans="2:17" x14ac:dyDescent="0.3">
      <c r="B36" s="6">
        <f t="shared" si="1"/>
        <v>28</v>
      </c>
      <c r="C36" s="6"/>
      <c r="D36" s="16" t="s">
        <v>76</v>
      </c>
      <c r="E36" s="17"/>
      <c r="F36" s="17"/>
      <c r="G36" s="17"/>
      <c r="H36" s="17"/>
      <c r="I36" s="18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100</v>
      </c>
      <c r="P36" s="4">
        <v>0</v>
      </c>
      <c r="Q36" s="10">
        <f t="shared" si="0"/>
        <v>100</v>
      </c>
    </row>
    <row r="37" spans="2:17" x14ac:dyDescent="0.3">
      <c r="B37" s="6">
        <f t="shared" si="1"/>
        <v>29</v>
      </c>
      <c r="C37" s="6"/>
      <c r="D37" s="16" t="s">
        <v>77</v>
      </c>
      <c r="E37" s="17"/>
      <c r="F37" s="17"/>
      <c r="G37" s="17"/>
      <c r="H37" s="17"/>
      <c r="I37" s="18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100</v>
      </c>
      <c r="P37" s="4">
        <v>0</v>
      </c>
      <c r="Q37" s="10">
        <f t="shared" si="0"/>
        <v>100</v>
      </c>
    </row>
    <row r="38" spans="2:17" x14ac:dyDescent="0.3">
      <c r="B38" s="6">
        <f t="shared" si="1"/>
        <v>30</v>
      </c>
      <c r="C38" s="6"/>
      <c r="D38" s="16" t="s">
        <v>78</v>
      </c>
      <c r="E38" s="17"/>
      <c r="F38" s="17"/>
      <c r="G38" s="17"/>
      <c r="H38" s="17"/>
      <c r="I38" s="18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4">
        <v>0</v>
      </c>
      <c r="Q38" s="10">
        <f t="shared" si="0"/>
        <v>100</v>
      </c>
    </row>
    <row r="39" spans="2:17" x14ac:dyDescent="0.3">
      <c r="B39" s="6">
        <f t="shared" si="1"/>
        <v>31</v>
      </c>
      <c r="C39" s="6"/>
      <c r="D39" s="16" t="s">
        <v>79</v>
      </c>
      <c r="E39" s="17"/>
      <c r="F39" s="17"/>
      <c r="G39" s="17"/>
      <c r="H39" s="17"/>
      <c r="I39" s="18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4">
        <v>0</v>
      </c>
      <c r="Q39" s="10">
        <f t="shared" si="0"/>
        <v>100</v>
      </c>
    </row>
    <row r="40" spans="2:17" x14ac:dyDescent="0.3">
      <c r="B40" s="6">
        <f t="shared" si="1"/>
        <v>32</v>
      </c>
      <c r="C40" s="6"/>
      <c r="D40" s="16" t="s">
        <v>80</v>
      </c>
      <c r="E40" s="17"/>
      <c r="F40" s="17"/>
      <c r="G40" s="17"/>
      <c r="H40" s="17"/>
      <c r="I40" s="18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100</v>
      </c>
      <c r="P40" s="4">
        <v>0</v>
      </c>
      <c r="Q40" s="10">
        <f t="shared" si="0"/>
        <v>100</v>
      </c>
    </row>
    <row r="41" spans="2:17" x14ac:dyDescent="0.3">
      <c r="B41" s="6">
        <f t="shared" si="1"/>
        <v>33</v>
      </c>
      <c r="C41" s="6"/>
      <c r="D41" s="16" t="s">
        <v>81</v>
      </c>
      <c r="E41" s="17"/>
      <c r="F41" s="17"/>
      <c r="G41" s="17"/>
      <c r="H41" s="17"/>
      <c r="I41" s="18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4">
        <v>0</v>
      </c>
      <c r="Q41" s="10">
        <f t="shared" si="0"/>
        <v>100</v>
      </c>
    </row>
    <row r="42" spans="2:17" x14ac:dyDescent="0.3">
      <c r="B42" s="6">
        <f t="shared" si="1"/>
        <v>34</v>
      </c>
      <c r="C42" s="6"/>
      <c r="D42" s="16" t="s">
        <v>82</v>
      </c>
      <c r="E42" s="17"/>
      <c r="F42" s="17"/>
      <c r="G42" s="17"/>
      <c r="H42" s="17"/>
      <c r="I42" s="18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>
        <v>100</v>
      </c>
      <c r="P42" s="4">
        <v>0</v>
      </c>
      <c r="Q42" s="10">
        <f t="shared" si="0"/>
        <v>100</v>
      </c>
    </row>
    <row r="43" spans="2:17" x14ac:dyDescent="0.3">
      <c r="B43" s="6">
        <f t="shared" si="1"/>
        <v>35</v>
      </c>
      <c r="C43" s="6"/>
      <c r="D43" s="16" t="s">
        <v>83</v>
      </c>
      <c r="E43" s="17"/>
      <c r="F43" s="17"/>
      <c r="G43" s="17"/>
      <c r="H43" s="17"/>
      <c r="I43" s="18"/>
      <c r="J43" s="4">
        <v>100</v>
      </c>
      <c r="K43" s="4">
        <v>100</v>
      </c>
      <c r="L43" s="4">
        <v>100</v>
      </c>
      <c r="M43" s="4">
        <v>100</v>
      </c>
      <c r="N43" s="4">
        <v>100</v>
      </c>
      <c r="O43" s="4">
        <v>100</v>
      </c>
      <c r="P43" s="4">
        <v>0</v>
      </c>
      <c r="Q43" s="10">
        <f t="shared" si="0"/>
        <v>100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ref="Q10:Q48" si="2">SUM(J44:P44)/7</f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35</v>
      </c>
      <c r="K54" s="11">
        <f t="shared" ref="K54:P54" si="4">COUNTIF(K9:K53,"&gt;=70")</f>
        <v>35</v>
      </c>
      <c r="L54" s="11">
        <f t="shared" si="4"/>
        <v>35</v>
      </c>
      <c r="M54" s="11">
        <f t="shared" si="4"/>
        <v>35</v>
      </c>
      <c r="N54" s="11">
        <f t="shared" si="4"/>
        <v>35</v>
      </c>
      <c r="O54" s="11">
        <f t="shared" si="4"/>
        <v>35</v>
      </c>
      <c r="P54" s="11">
        <f t="shared" si="4"/>
        <v>0</v>
      </c>
      <c r="Q54" s="15">
        <f t="shared" ref="Q54" si="5">COUNTIF(Q9:Q48,"&gt;=70")</f>
        <v>35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35</v>
      </c>
      <c r="Q55" s="12">
        <f t="shared" si="6"/>
        <v>10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35</v>
      </c>
      <c r="K56" s="12">
        <f t="shared" ref="K56:Q56" si="7">COUNT(K9:K53)</f>
        <v>35</v>
      </c>
      <c r="L56" s="12">
        <f t="shared" si="7"/>
        <v>35</v>
      </c>
      <c r="M56" s="12">
        <f t="shared" si="7"/>
        <v>35</v>
      </c>
      <c r="N56" s="12">
        <f t="shared" si="7"/>
        <v>35</v>
      </c>
      <c r="O56" s="12">
        <f t="shared" si="7"/>
        <v>35</v>
      </c>
      <c r="P56" s="12">
        <f t="shared" si="7"/>
        <v>35</v>
      </c>
      <c r="Q56" s="12">
        <f t="shared" si="7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1</v>
      </c>
      <c r="P57" s="14">
        <f t="shared" si="8"/>
        <v>0</v>
      </c>
      <c r="Q57" s="14">
        <f t="shared" si="8"/>
        <v>0.77777777777777779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0</v>
      </c>
      <c r="P58" s="14">
        <f t="shared" si="9"/>
        <v>1</v>
      </c>
      <c r="Q58" s="14">
        <f t="shared" si="9"/>
        <v>0.22222222222222221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5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" zoomScale="84" zoomScaleNormal="84" workbookViewId="0">
      <selection activeCell="T28" sqref="T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87</v>
      </c>
      <c r="E4" s="27"/>
      <c r="F4" s="27"/>
      <c r="G4" s="27"/>
      <c r="I4" t="s">
        <v>1</v>
      </c>
      <c r="J4" s="29" t="s">
        <v>88</v>
      </c>
      <c r="K4" s="29"/>
      <c r="M4" t="s">
        <v>2</v>
      </c>
      <c r="N4" s="28">
        <v>45009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21" t="s">
        <v>85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89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SUM(J9:N9)/5</f>
        <v>100</v>
      </c>
    </row>
    <row r="10" spans="2:18" x14ac:dyDescent="0.3">
      <c r="B10" s="6">
        <f>B9+1</f>
        <v>2</v>
      </c>
      <c r="C10" s="6"/>
      <c r="D10" s="43" t="s">
        <v>90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35" si="0">SUM(J10:N10)/5</f>
        <v>100</v>
      </c>
    </row>
    <row r="11" spans="2:18" x14ac:dyDescent="0.3">
      <c r="B11" s="6">
        <f t="shared" ref="B11:B53" si="1">B10+1</f>
        <v>3</v>
      </c>
      <c r="C11" s="6"/>
      <c r="D11" s="43" t="s">
        <v>91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6"/>
      <c r="D12" s="43" t="s">
        <v>92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100</v>
      </c>
    </row>
    <row r="13" spans="2:18" x14ac:dyDescent="0.3">
      <c r="B13" s="6">
        <f t="shared" si="1"/>
        <v>5</v>
      </c>
      <c r="C13" s="6"/>
      <c r="D13" s="43" t="s">
        <v>93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100</v>
      </c>
    </row>
    <row r="14" spans="2:18" x14ac:dyDescent="0.3">
      <c r="B14" s="6">
        <f t="shared" si="1"/>
        <v>6</v>
      </c>
      <c r="C14" s="6"/>
      <c r="D14" s="43" t="s">
        <v>94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6"/>
      <c r="D15" s="43" t="s">
        <v>95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6"/>
      <c r="D16" s="43" t="s">
        <v>96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6"/>
      <c r="D17" s="43" t="s">
        <v>97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6"/>
      <c r="D18" s="43" t="s">
        <v>98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6"/>
      <c r="D19" s="43" t="s">
        <v>99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6"/>
      <c r="D20" s="43" t="s">
        <v>100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100</v>
      </c>
    </row>
    <row r="21" spans="2:17" x14ac:dyDescent="0.3">
      <c r="B21" s="6">
        <f t="shared" si="1"/>
        <v>13</v>
      </c>
      <c r="C21" s="6"/>
      <c r="D21" s="43" t="s">
        <v>101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6"/>
      <c r="D22" s="43" t="s">
        <v>102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6"/>
      <c r="D23" s="43" t="s">
        <v>103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100</v>
      </c>
    </row>
    <row r="24" spans="2:17" x14ac:dyDescent="0.3">
      <c r="B24" s="6">
        <f t="shared" si="1"/>
        <v>16</v>
      </c>
      <c r="C24" s="6"/>
      <c r="D24" s="43" t="s">
        <v>104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100</v>
      </c>
    </row>
    <row r="25" spans="2:17" x14ac:dyDescent="0.3">
      <c r="B25" s="6">
        <f t="shared" si="1"/>
        <v>17</v>
      </c>
      <c r="C25" s="6"/>
      <c r="D25" s="43" t="s">
        <v>105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100</v>
      </c>
    </row>
    <row r="26" spans="2:17" x14ac:dyDescent="0.3">
      <c r="B26" s="6">
        <f t="shared" si="1"/>
        <v>18</v>
      </c>
      <c r="C26" s="6"/>
      <c r="D26" s="43" t="s">
        <v>106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6"/>
      <c r="D27" t="s">
        <v>115</v>
      </c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6"/>
      <c r="D28" s="43" t="s">
        <v>107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0</v>
      </c>
      <c r="P28" s="4">
        <v>0</v>
      </c>
      <c r="Q28" s="10">
        <f t="shared" si="0"/>
        <v>100</v>
      </c>
    </row>
    <row r="29" spans="2:17" x14ac:dyDescent="0.3">
      <c r="B29" s="6">
        <f t="shared" si="1"/>
        <v>21</v>
      </c>
      <c r="C29" s="6"/>
      <c r="D29" s="16" t="s">
        <v>108</v>
      </c>
      <c r="E29" s="17"/>
      <c r="F29" s="17"/>
      <c r="G29" s="17"/>
      <c r="H29" s="17"/>
      <c r="I29" s="18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0</v>
      </c>
      <c r="P29" s="4">
        <v>0</v>
      </c>
      <c r="Q29" s="10">
        <f t="shared" si="0"/>
        <v>100</v>
      </c>
    </row>
    <row r="30" spans="2:17" x14ac:dyDescent="0.3">
      <c r="B30" s="6">
        <f t="shared" si="1"/>
        <v>22</v>
      </c>
      <c r="C30" s="6"/>
      <c r="D30" s="16" t="s">
        <v>109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0</v>
      </c>
      <c r="P30" s="4">
        <v>0</v>
      </c>
      <c r="Q30" s="10">
        <f t="shared" si="0"/>
        <v>100</v>
      </c>
    </row>
    <row r="31" spans="2:17" x14ac:dyDescent="0.3">
      <c r="B31" s="6">
        <f t="shared" si="1"/>
        <v>23</v>
      </c>
      <c r="C31" s="6"/>
      <c r="D31" s="16" t="s">
        <v>110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0</v>
      </c>
      <c r="P31" s="4">
        <v>0</v>
      </c>
      <c r="Q31" s="10">
        <f t="shared" si="0"/>
        <v>100</v>
      </c>
    </row>
    <row r="32" spans="2:17" x14ac:dyDescent="0.3">
      <c r="B32" s="6">
        <f t="shared" si="1"/>
        <v>24</v>
      </c>
      <c r="C32" s="6"/>
      <c r="D32" s="16" t="s">
        <v>111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0</v>
      </c>
      <c r="P32" s="4">
        <v>0</v>
      </c>
      <c r="Q32" s="10">
        <f t="shared" si="0"/>
        <v>100</v>
      </c>
    </row>
    <row r="33" spans="2:17" x14ac:dyDescent="0.3">
      <c r="B33" s="6">
        <f t="shared" si="1"/>
        <v>25</v>
      </c>
      <c r="C33" s="6"/>
      <c r="D33" s="16" t="s">
        <v>112</v>
      </c>
      <c r="E33" s="17"/>
      <c r="F33" s="17"/>
      <c r="G33" s="17"/>
      <c r="H33" s="17"/>
      <c r="I33" s="18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0</v>
      </c>
      <c r="P33" s="4">
        <v>0</v>
      </c>
      <c r="Q33" s="10">
        <f t="shared" si="0"/>
        <v>100</v>
      </c>
    </row>
    <row r="34" spans="2:17" x14ac:dyDescent="0.3">
      <c r="B34" s="6">
        <f t="shared" si="1"/>
        <v>26</v>
      </c>
      <c r="C34" s="6"/>
      <c r="D34" s="16" t="s">
        <v>113</v>
      </c>
      <c r="E34" s="17"/>
      <c r="F34" s="17"/>
      <c r="G34" s="17"/>
      <c r="H34" s="17"/>
      <c r="I34" s="18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0</v>
      </c>
      <c r="P34" s="4">
        <v>0</v>
      </c>
      <c r="Q34" s="10">
        <f t="shared" si="0"/>
        <v>100</v>
      </c>
    </row>
    <row r="35" spans="2:17" x14ac:dyDescent="0.3">
      <c r="B35" s="6">
        <f t="shared" si="1"/>
        <v>27</v>
      </c>
      <c r="C35" s="6"/>
      <c r="D35" s="16" t="s">
        <v>114</v>
      </c>
      <c r="E35" s="17"/>
      <c r="F35" s="17"/>
      <c r="G35" s="17"/>
      <c r="H35" s="17"/>
      <c r="I35" s="18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0</v>
      </c>
      <c r="P35" s="4">
        <v>0</v>
      </c>
      <c r="Q35" s="10">
        <f t="shared" si="0"/>
        <v>100</v>
      </c>
    </row>
    <row r="36" spans="2:17" x14ac:dyDescent="0.3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ref="Q10:Q48" si="2">SUM(J36:P36)/7</f>
        <v>0</v>
      </c>
    </row>
    <row r="37" spans="2:17" x14ac:dyDescent="0.3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27</v>
      </c>
      <c r="K54" s="11">
        <f t="shared" ref="K54:P54" si="4">COUNTIF(K9:K53,"&gt;=70")</f>
        <v>27</v>
      </c>
      <c r="L54" s="11">
        <f t="shared" si="4"/>
        <v>27</v>
      </c>
      <c r="M54" s="11">
        <f t="shared" si="4"/>
        <v>27</v>
      </c>
      <c r="N54" s="11">
        <f t="shared" si="4"/>
        <v>27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27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27</v>
      </c>
      <c r="P55" s="12">
        <f t="shared" si="6"/>
        <v>27</v>
      </c>
      <c r="Q55" s="12">
        <f t="shared" si="6"/>
        <v>18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27</v>
      </c>
      <c r="K56" s="12">
        <f t="shared" ref="K56:Q56" si="7">COUNT(K9:K53)</f>
        <v>27</v>
      </c>
      <c r="L56" s="12">
        <f t="shared" si="7"/>
        <v>27</v>
      </c>
      <c r="M56" s="12">
        <f t="shared" si="7"/>
        <v>27</v>
      </c>
      <c r="N56" s="12">
        <f t="shared" si="7"/>
        <v>27</v>
      </c>
      <c r="O56" s="12">
        <f t="shared" si="7"/>
        <v>27</v>
      </c>
      <c r="P56" s="12">
        <f t="shared" si="7"/>
        <v>27</v>
      </c>
      <c r="Q56" s="12">
        <f t="shared" si="7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0</v>
      </c>
      <c r="P57" s="14">
        <f t="shared" si="8"/>
        <v>0</v>
      </c>
      <c r="Q57" s="14">
        <f t="shared" si="8"/>
        <v>0.6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1</v>
      </c>
      <c r="P58" s="14">
        <f t="shared" si="9"/>
        <v>1</v>
      </c>
      <c r="Q58" s="14">
        <f t="shared" si="9"/>
        <v>0.4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59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7:I37"/>
    <mergeCell ref="D26:I26"/>
    <mergeCell ref="D28:I28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/>
      <c r="E4" s="27"/>
      <c r="F4" s="27"/>
      <c r="G4" s="27"/>
      <c r="I4" t="s">
        <v>1</v>
      </c>
      <c r="J4" s="29"/>
      <c r="K4" s="29"/>
      <c r="M4" t="s">
        <v>2</v>
      </c>
      <c r="N4" s="28"/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/>
      <c r="E6" s="29"/>
      <c r="F6" s="29"/>
      <c r="G6" s="29"/>
      <c r="I6" s="20" t="s">
        <v>22</v>
      </c>
      <c r="J6" s="20"/>
      <c r="K6" s="21"/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8"/>
      <c r="E9" s="38"/>
      <c r="F9" s="38"/>
      <c r="G9" s="38"/>
      <c r="H9" s="38"/>
      <c r="I9" s="3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8"/>
      <c r="E10" s="38"/>
      <c r="F10" s="38"/>
      <c r="G10" s="38"/>
      <c r="H10" s="38"/>
      <c r="I10" s="3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8"/>
      <c r="E11" s="38"/>
      <c r="F11" s="38"/>
      <c r="G11" s="38"/>
      <c r="H11" s="38"/>
      <c r="I11" s="3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8"/>
      <c r="E12" s="38"/>
      <c r="F12" s="38"/>
      <c r="G12" s="38"/>
      <c r="H12" s="38"/>
      <c r="I12" s="3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8"/>
      <c r="E13" s="38"/>
      <c r="F13" s="38"/>
      <c r="G13" s="38"/>
      <c r="H13" s="38"/>
      <c r="I13" s="3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8"/>
      <c r="E14" s="38"/>
      <c r="F14" s="38"/>
      <c r="G14" s="38"/>
      <c r="H14" s="38"/>
      <c r="I14" s="3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8"/>
      <c r="E15" s="38"/>
      <c r="F15" s="38"/>
      <c r="G15" s="38"/>
      <c r="H15" s="38"/>
      <c r="I15" s="3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8"/>
      <c r="E16" s="38"/>
      <c r="F16" s="38"/>
      <c r="G16" s="38"/>
      <c r="H16" s="38"/>
      <c r="I16" s="3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8"/>
      <c r="E17" s="38"/>
      <c r="F17" s="38"/>
      <c r="G17" s="38"/>
      <c r="H17" s="38"/>
      <c r="I17" s="3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8"/>
      <c r="E18" s="38"/>
      <c r="F18" s="38"/>
      <c r="G18" s="38"/>
      <c r="H18" s="38"/>
      <c r="I18" s="3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8"/>
      <c r="E19" s="38"/>
      <c r="F19" s="38"/>
      <c r="G19" s="38"/>
      <c r="H19" s="38"/>
      <c r="I19" s="3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8"/>
      <c r="E20" s="38"/>
      <c r="F20" s="38"/>
      <c r="G20" s="38"/>
      <c r="H20" s="38"/>
      <c r="I20" s="3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8"/>
      <c r="E21" s="38"/>
      <c r="F21" s="38"/>
      <c r="G21" s="38"/>
      <c r="H21" s="38"/>
      <c r="I21" s="3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8"/>
      <c r="E22" s="38"/>
      <c r="F22" s="38"/>
      <c r="G22" s="38"/>
      <c r="H22" s="38"/>
      <c r="I22" s="3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8"/>
      <c r="E23" s="38"/>
      <c r="F23" s="38"/>
      <c r="G23" s="38"/>
      <c r="H23" s="38"/>
      <c r="I23" s="3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8"/>
      <c r="E24" s="38"/>
      <c r="F24" s="38"/>
      <c r="G24" s="38"/>
      <c r="H24" s="38"/>
      <c r="I24" s="3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8"/>
      <c r="E25" s="38"/>
      <c r="F25" s="38"/>
      <c r="G25" s="38"/>
      <c r="H25" s="38"/>
      <c r="I25" s="3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8"/>
      <c r="E26" s="38"/>
      <c r="F26" s="38"/>
      <c r="G26" s="38"/>
      <c r="H26" s="38"/>
      <c r="I26" s="3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METODOS CUANTITATIVOS</vt:lpstr>
      <vt:lpstr>ADMINISTRACION DE LA SALUD</vt:lpstr>
      <vt:lpstr>GESTION DE LA PRODUCCION I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2023-06-20T22:24:08Z</dcterms:modified>
</cp:coreProperties>
</file>