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ticia miros\Documents\PEDM FEBRERO -JUNIO 2023\SGI\"/>
    </mc:Choice>
  </mc:AlternateContent>
  <bookViews>
    <workbookView xWindow="0" yWindow="0" windowWidth="28800" windowHeight="12435" activeTab="4"/>
  </bookViews>
  <sheets>
    <sheet name="MATERIA 1" sheetId="6" r:id="rId1"/>
    <sheet name="MATERIA 2" sheetId="3" r:id="rId2"/>
    <sheet name="MATERIA 3" sheetId="4" r:id="rId3"/>
    <sheet name="MATERIA 4" sheetId="5" r:id="rId4"/>
    <sheet name="MATERIA 5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6" l="1"/>
  <c r="O34" i="6"/>
  <c r="N34" i="6"/>
  <c r="M34" i="6"/>
  <c r="L34" i="6"/>
  <c r="K34" i="6"/>
  <c r="J34" i="6"/>
  <c r="P33" i="6"/>
  <c r="P36" i="6" s="1"/>
  <c r="O33" i="6"/>
  <c r="N33" i="6"/>
  <c r="M33" i="6"/>
  <c r="L33" i="6"/>
  <c r="L36" i="6" s="1"/>
  <c r="K33" i="6"/>
  <c r="P32" i="6"/>
  <c r="P35" i="6" s="1"/>
  <c r="O32" i="6"/>
  <c r="O35" i="6" s="1"/>
  <c r="N32" i="6"/>
  <c r="N35" i="6" s="1"/>
  <c r="M32" i="6"/>
  <c r="L32" i="6"/>
  <c r="L35" i="6" s="1"/>
  <c r="K32" i="6"/>
  <c r="K35" i="6" s="1"/>
  <c r="J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P44" i="5"/>
  <c r="O44" i="5"/>
  <c r="N44" i="5"/>
  <c r="M44" i="5"/>
  <c r="L44" i="5"/>
  <c r="K44" i="5"/>
  <c r="J44" i="5"/>
  <c r="P43" i="5"/>
  <c r="O43" i="5"/>
  <c r="N43" i="5"/>
  <c r="M43" i="5"/>
  <c r="L43" i="5"/>
  <c r="K43" i="5"/>
  <c r="J43" i="5"/>
  <c r="P42" i="5"/>
  <c r="O42" i="5"/>
  <c r="N42" i="5"/>
  <c r="M42" i="5"/>
  <c r="M45" i="5" s="1"/>
  <c r="L42" i="5"/>
  <c r="K42" i="5"/>
  <c r="J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2" i="4"/>
  <c r="O32" i="4"/>
  <c r="N32" i="4"/>
  <c r="M32" i="4"/>
  <c r="L32" i="4"/>
  <c r="K32" i="4"/>
  <c r="J32" i="4"/>
  <c r="P31" i="4"/>
  <c r="O31" i="4"/>
  <c r="N31" i="4"/>
  <c r="M31" i="4"/>
  <c r="L31" i="4"/>
  <c r="K31" i="4"/>
  <c r="J31" i="4"/>
  <c r="P30" i="4"/>
  <c r="P33" i="4" s="1"/>
  <c r="O30" i="4"/>
  <c r="N30" i="4"/>
  <c r="M30" i="4"/>
  <c r="L30" i="4"/>
  <c r="L33" i="4" s="1"/>
  <c r="K30" i="4"/>
  <c r="J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P35" i="3"/>
  <c r="O35" i="3"/>
  <c r="N35" i="3"/>
  <c r="M35" i="3"/>
  <c r="L35" i="3"/>
  <c r="K35" i="3"/>
  <c r="J35" i="3"/>
  <c r="P34" i="3"/>
  <c r="O34" i="3"/>
  <c r="N34" i="3"/>
  <c r="M34" i="3"/>
  <c r="L34" i="3"/>
  <c r="K34" i="3"/>
  <c r="P33" i="3"/>
  <c r="O33" i="3"/>
  <c r="N33" i="3"/>
  <c r="N36" i="3" s="1"/>
  <c r="M33" i="3"/>
  <c r="M36" i="3" s="1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L45" i="5" l="1"/>
  <c r="P45" i="5"/>
  <c r="M46" i="5"/>
  <c r="K33" i="4"/>
  <c r="O33" i="4"/>
  <c r="L34" i="4"/>
  <c r="P34" i="4"/>
  <c r="M37" i="3"/>
  <c r="L36" i="3"/>
  <c r="P36" i="3"/>
  <c r="N37" i="3"/>
  <c r="N36" i="6"/>
  <c r="K36" i="6"/>
  <c r="M35" i="6"/>
  <c r="K36" i="3"/>
  <c r="O36" i="3"/>
  <c r="K37" i="3"/>
  <c r="O37" i="3"/>
  <c r="L37" i="3"/>
  <c r="P37" i="3"/>
  <c r="M34" i="4"/>
  <c r="M33" i="4"/>
  <c r="N34" i="4"/>
  <c r="N33" i="4"/>
  <c r="K34" i="4"/>
  <c r="O34" i="4"/>
  <c r="N46" i="5"/>
  <c r="N45" i="5"/>
  <c r="K46" i="5"/>
  <c r="O46" i="5"/>
  <c r="K45" i="5"/>
  <c r="O45" i="5"/>
  <c r="L46" i="5"/>
  <c r="P46" i="5"/>
  <c r="J46" i="5"/>
  <c r="J45" i="5"/>
  <c r="Q44" i="5"/>
  <c r="Q32" i="4"/>
  <c r="J33" i="4"/>
  <c r="J36" i="3"/>
  <c r="Q35" i="3"/>
  <c r="J37" i="3"/>
  <c r="J36" i="6"/>
  <c r="J35" i="6"/>
  <c r="Q34" i="6"/>
  <c r="M36" i="6"/>
  <c r="O36" i="6"/>
  <c r="Q32" i="6"/>
  <c r="Q33" i="6"/>
  <c r="Q36" i="6" s="1"/>
  <c r="Q42" i="5"/>
  <c r="Q43" i="5"/>
  <c r="J34" i="4"/>
  <c r="Q30" i="4"/>
  <c r="Q31" i="4"/>
  <c r="Q34" i="4" s="1"/>
  <c r="Q33" i="3"/>
  <c r="Q34" i="3"/>
  <c r="K50" i="1"/>
  <c r="L50" i="1"/>
  <c r="M50" i="1"/>
  <c r="N50" i="1"/>
  <c r="O50" i="1"/>
  <c r="P50" i="1"/>
  <c r="J50" i="1"/>
  <c r="K49" i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45" i="5" l="1"/>
  <c r="Q46" i="5"/>
  <c r="Q33" i="4"/>
  <c r="Q37" i="3"/>
  <c r="Q36" i="3"/>
  <c r="Q35" i="6"/>
  <c r="K52" i="1" l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2" i="1" l="1"/>
  <c r="Q51" i="1"/>
</calcChain>
</file>

<file path=xl/sharedStrings.xml><?xml version="1.0" encoding="utf-8"?>
<sst xmlns="http://schemas.openxmlformats.org/spreadsheetml/2006/main" count="422" uniqueCount="296">
  <si>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</si>
  <si>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</si>
  <si>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</si>
  <si>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</si>
  <si>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</si>
  <si>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</si>
  <si>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</si>
  <si>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</si>
  <si>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</si>
  <si>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</si>
  <si>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</si>
  <si>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</si>
  <si>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</si>
  <si>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</si>
  <si>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</si>
  <si>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</si>
  <si>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</si>
  <si>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</si>
  <si>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</si>
  <si>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</si>
  <si>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</si>
  <si>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</si>
  <si>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</si>
  <si>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</si>
  <si>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ALVAREZ MIXTEGA  ITZTEL ARELY</t>
  </si>
  <si>
    <t>221U0268</t>
  </si>
  <si>
    <t>221U0274</t>
  </si>
  <si>
    <t>221U0279</t>
  </si>
  <si>
    <t>201U0171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</si>
  <si>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</si>
  <si>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</si>
  <si>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</si>
  <si>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</si>
  <si>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</si>
  <si>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</si>
  <si>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</si>
  <si>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</si>
  <si>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</si>
  <si>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</si>
  <si>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</si>
  <si>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</si>
  <si>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</si>
  <si>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</si>
  <si>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</si>
  <si>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</si>
  <si>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</si>
  <si>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BUSTAMANTE TOTO BRYAN URIEL</t>
  </si>
  <si>
    <t>CHAGALA PACHECO FOR EDITH</t>
  </si>
  <si>
    <t>CASTILLO VELASCO ELIZABETH</t>
  </si>
  <si>
    <t>CHIGO VELASCO ALEXANDRO</t>
  </si>
  <si>
    <t>HERNÁNDEZ CISNEROS JOSÉ CARLOS</t>
  </si>
  <si>
    <t>HERNÁNDEZ COSME AURA MABEL</t>
  </si>
  <si>
    <t>LÓPEZ PALACIOS MARÍA JOSÉ</t>
  </si>
  <si>
    <t>LUCHO MUÑOZ ALEYDIS LISETTE</t>
  </si>
  <si>
    <t>MENDOZA ACULTECO CLAUDIA JAZMIN</t>
  </si>
  <si>
    <t>MORALES HERNÁNDEZ CRISTHIAN DE JESÚS</t>
  </si>
  <si>
    <t>MORISCO SANTANA EVELYN</t>
  </si>
  <si>
    <t>PELAYO DOMÍNGUEZ DANIELA</t>
  </si>
  <si>
    <t>PITALUA MÁRTÍNEZ ANDREA</t>
  </si>
  <si>
    <t>RODRÍGUEZ ZAMORA ESTRELLA</t>
  </si>
  <si>
    <t>ROSARIO OBIL DAVID</t>
  </si>
  <si>
    <t>TORRES TOM ALINE</t>
  </si>
  <si>
    <t>USCANGA REYES CHRISTOPHER</t>
  </si>
  <si>
    <t>VERDEJO LUNA AGUSTÍN</t>
  </si>
  <si>
    <t>VARA CHACHA FELISA GUADALUPE</t>
  </si>
  <si>
    <t>NA</t>
  </si>
  <si>
    <t>FUNCIÓN ADMINISTRATIVA I</t>
  </si>
  <si>
    <t>205 B</t>
  </si>
  <si>
    <t>FEBRERO-JULIO 2023</t>
  </si>
  <si>
    <t>M.C.A PATRICIA ELIZBETH DAVID MIROS</t>
  </si>
  <si>
    <t>COMUNICACIÓN CORPORATIVA</t>
  </si>
  <si>
    <t>205 C</t>
  </si>
  <si>
    <t>M.C.A PATRICIA ELIZABETH DAVID MIROS</t>
  </si>
  <si>
    <t>221U0270</t>
  </si>
  <si>
    <t>221U0281</t>
  </si>
  <si>
    <t>221U0837</t>
  </si>
  <si>
    <t>221U0282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</si>
  <si>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</si>
  <si>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</si>
  <si>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</si>
  <si>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</si>
  <si>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</si>
  <si>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</si>
  <si>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</si>
  <si>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</si>
  <si>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</si>
  <si>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</si>
  <si>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</si>
  <si>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</si>
  <si>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</si>
  <si>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</si>
  <si>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</si>
  <si>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</si>
  <si>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</si>
  <si>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ANDRADE CARMONA LESLIE</t>
  </si>
  <si>
    <t>CHIGUIL  CHAGALA JUAN EDUARDO</t>
  </si>
  <si>
    <t>CHONTAL MUÑOZ ARELI NOEMI</t>
  </si>
  <si>
    <t>CHONTAL VILLEGAS JORGE ALFREDO</t>
  </si>
  <si>
    <t>ESCRIBANO PRETELIN OSCAR MANUEL</t>
  </si>
  <si>
    <t>GARCÍA MARTÍNEZ LIZETH</t>
  </si>
  <si>
    <t>GONZÁLEZ FLORES  JUAN FERNANDO</t>
  </si>
  <si>
    <t>HERRERA ROLON SHAILA</t>
  </si>
  <si>
    <t>JIMENEZ TENORIO CHRISTIAN JHOVANY</t>
  </si>
  <si>
    <t>MEZO POLITO YULISSA</t>
  </si>
  <si>
    <t>PAEZ GONZÁLEZ KENIA JOCELYN</t>
  </si>
  <si>
    <t>PALAS CHACHA DANIELA JOSSAJANDHY</t>
  </si>
  <si>
    <t>PUCHETA ARRES JUAN ÁNGEL</t>
  </si>
  <si>
    <t>PUCHETA PALAGOT KARINA GUADALUPE</t>
  </si>
  <si>
    <t>PUCHETA VILLEGAS SERGIO ALMIR</t>
  </si>
  <si>
    <t>RODRÍGUEZ XOLO MONSERRAT</t>
  </si>
  <si>
    <t>SALAZAR MARCIAL ROSA ISELA</t>
  </si>
  <si>
    <t>TEMICH CHAGALA JOSÉ FERNANDO</t>
  </si>
  <si>
    <t>TEMICH ZAPO ORLANDO DE JESÚS</t>
  </si>
  <si>
    <t>TEOBA COTO MIGUEL ÁNGEL</t>
  </si>
  <si>
    <t>VELASCO MEZO LUIS ÁNGEL</t>
  </si>
  <si>
    <t>M.C.A. PATRICIA ELIZABETH DAVID MIROS</t>
  </si>
  <si>
    <t>FUNDAMENTOS DE MERCADOTECNIA</t>
  </si>
  <si>
    <t>405 B</t>
  </si>
  <si>
    <t>211U0219</t>
  </si>
  <si>
    <t>211U0217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</si>
  <si>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</si>
  <si>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</si>
  <si>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</si>
  <si>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</si>
  <si>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</si>
  <si>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</si>
  <si>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</si>
  <si>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</si>
  <si>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</si>
  <si>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</si>
  <si>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</si>
  <si>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</si>
  <si>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</si>
  <si>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</si>
  <si>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</si>
  <si>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</si>
  <si>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</si>
  <si>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</si>
  <si>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</si>
  <si>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</si>
  <si>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</si>
  <si>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</si>
  <si>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</si>
  <si>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MARÍA JOSÉ</t>
  </si>
  <si>
    <t>PUCHETA VELASCO DANIEL</t>
  </si>
  <si>
    <t>RESENDIZ COBAXIN BRAD HILARIO</t>
  </si>
  <si>
    <t>REYES TORRES JALIL</t>
  </si>
  <si>
    <t>SALAS BAXIN DANAHÍ</t>
  </si>
  <si>
    <t>SINACA RUÍZ MARITZA JACQUELINE</t>
  </si>
  <si>
    <t>TEPACH COBAXIN LENCY MARÍA</t>
  </si>
  <si>
    <t>TORNADO HERNÁNDEZ KAREN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</si>
  <si>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</si>
  <si>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</si>
  <si>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</si>
  <si>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</si>
  <si>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</si>
  <si>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</si>
  <si>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</si>
  <si>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</si>
  <si>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191U0230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</si>
  <si>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</si>
  <si>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</si>
  <si>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</si>
  <si>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</si>
  <si>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</si>
  <si>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</si>
  <si>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</si>
  <si>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</si>
  <si>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</si>
  <si>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</si>
  <si>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</si>
  <si>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</si>
  <si>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</si>
  <si>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201U0160</t>
  </si>
  <si>
    <t>201U0161</t>
  </si>
  <si>
    <t>201U0518</t>
  </si>
  <si>
    <t>201U0163</t>
  </si>
  <si>
    <t>201U0165</t>
  </si>
  <si>
    <t>201U0318</t>
  </si>
  <si>
    <t>201U0166</t>
  </si>
  <si>
    <t>201U0167</t>
  </si>
  <si>
    <t>FEBRERO JULIO 2023</t>
  </si>
  <si>
    <t>M.C.A.PATRICIA ELIZABETH DAVID MIROS</t>
  </si>
  <si>
    <t>INNOVACIÓN Y EMPRENDEDURISMO</t>
  </si>
  <si>
    <t>AVILA ARVEA STEFANY ANDREA</t>
  </si>
  <si>
    <t>CANELA OLIVER ALEXANDRA</t>
  </si>
  <si>
    <t>CHONTAL PELAYO VÍCTOR MANUEL</t>
  </si>
  <si>
    <t>CINTA CRUZ SAURI EMANUEL</t>
  </si>
  <si>
    <t>DOMÍNGUEZ CAMPECHANO ELIZABETH</t>
  </si>
  <si>
    <t>DOMÍNGUEZ PROMOTOR CORAL</t>
  </si>
  <si>
    <t>ESCRIBANO RODRÍGUEZ EDGAR OMAR</t>
  </si>
  <si>
    <t>FARIAS POUCHOULEN SAHIAN</t>
  </si>
  <si>
    <t>GARCÍA ESPINOZA YOSELIN MELINA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</si>
  <si>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</si>
  <si>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</si>
  <si>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</si>
  <si>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</si>
  <si>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</si>
  <si>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</si>
  <si>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</si>
  <si>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</si>
  <si>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</si>
  <si>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</si>
  <si>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</si>
  <si>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</si>
  <si>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</si>
  <si>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TENORIO JIMENEZ ALBA ITZEL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</si>
  <si>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</si>
  <si>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</si>
  <si>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</si>
  <si>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</si>
  <si>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</si>
  <si>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</si>
  <si>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</si>
  <si>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</si>
  <si>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191U0200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</si>
  <si>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</si>
  <si>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</si>
  <si>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</si>
  <si>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</si>
  <si>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</si>
  <si>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</si>
  <si>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</si>
  <si>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</si>
  <si>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</si>
  <si>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</si>
  <si>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</si>
  <si>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</si>
  <si>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</si>
  <si>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</si>
  <si>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</si>
  <si>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</si>
  <si>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</si>
  <si>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</si>
  <si>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</si>
  <si>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</si>
  <si>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</si>
  <si>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</si>
  <si>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</si>
  <si>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</si>
  <si>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</si>
  <si>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</si>
  <si>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</si>
  <si>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</si>
  <si>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</si>
  <si>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</si>
  <si>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</si>
  <si>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</si>
  <si>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</si>
  <si>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</si>
  <si>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</si>
  <si>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</si>
  <si>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ANTEMATE GARCÍA  MARÍA GUADALUPE</t>
  </si>
  <si>
    <t>ANTEMATE PELAYO LUZ ORLETH</t>
  </si>
  <si>
    <t>BARRERA MARTÍNEEZ DENISSE ALEJANDRA</t>
  </si>
  <si>
    <t>BECERRA DIEZ OSWALDO</t>
  </si>
  <si>
    <t>CAGAL MALAGA LUIS ANTONIO</t>
  </si>
  <si>
    <t>CAGAL TOTO MARÍA DEL CIELO</t>
  </si>
  <si>
    <t>CARVAJAL LÓPEZ ANGELICA ELIZABETH</t>
  </si>
  <si>
    <t xml:space="preserve">CHÁVEZ PUCHETA AZUCENA ABIGAIL </t>
  </si>
  <si>
    <t>DOMÍNGUEZ PROMOTOR JOSELIN</t>
  </si>
  <si>
    <t>FERMÁN CAMPOS MARIANA ABIGAIL</t>
  </si>
  <si>
    <t>FIGUEROA DOMÍNGUEZ STEPHANIA</t>
  </si>
  <si>
    <t>FIGUEROA SOSA LESLY ALEJANDRA</t>
  </si>
  <si>
    <t>GUATEMALA ISLABA ARISBEL</t>
  </si>
  <si>
    <t>ISIDORO CARRANZA ANAYELI</t>
  </si>
  <si>
    <t>IXBA PÉREZ HISLENE</t>
  </si>
  <si>
    <t>IXTEPAN ESPRONCEDA ALICIA DEL CARMEN</t>
  </si>
  <si>
    <t>JULIO ANTELE ELIZABETH</t>
  </si>
  <si>
    <t>LÓPEZ CENO JESÚS DAVID</t>
  </si>
  <si>
    <t>LUCHO ATAXCA CINDY SADAY</t>
  </si>
  <si>
    <t>LUNA CANELA IVETTE GUADALUPE</t>
  </si>
  <si>
    <t>MALAGA CHIGO MARÍA GUADALUPE</t>
  </si>
  <si>
    <t>MAZABA CARRANZA TANIA</t>
  </si>
  <si>
    <t>MORA LUNA KARLA VIANEY</t>
  </si>
  <si>
    <t>MOTO TORRES PERLA DHAMAR</t>
  </si>
  <si>
    <t>OBIL VÁZQUEZ MANUEL ANTONIO</t>
  </si>
  <si>
    <t>OTERO HERNÁNDEZ JAZMÍN</t>
  </si>
  <si>
    <t>PÉREZ ABRAJAN DEYSI</t>
  </si>
  <si>
    <t>PONCE ANOTA CARLOS JOAQUÍN</t>
  </si>
  <si>
    <t>PUCHETA MALAGA VITIA ANDREA</t>
  </si>
  <si>
    <t>PUCHETA VENTURA REYNA DEL ROSARIO</t>
  </si>
  <si>
    <t>ROJAS ABRAHAM LUIS FERNANDO</t>
  </si>
  <si>
    <t>TEMICH MARCIAL ERIKA ISABEL</t>
  </si>
  <si>
    <t>TEOBAL HERRERA SAMUEL ADONAY</t>
  </si>
  <si>
    <t>TINOCO DAVID BLANCA ELIZABETH</t>
  </si>
  <si>
    <t>VELAZQUEZ MIL ALEXANDER</t>
  </si>
  <si>
    <t>VICHI VICTORIO JOSHAJANY</t>
  </si>
  <si>
    <t>XOLOT PICHAL MARÍA GUADALUPE</t>
  </si>
  <si>
    <t>ZARATE TEMICH ROSA ISELA</t>
  </si>
  <si>
    <t>LÓPEZ SALAZAR ALEJANDRO</t>
  </si>
  <si>
    <t>211U0584</t>
  </si>
  <si>
    <t>ZARAGOZA PALACIOS ALEJANDRA VANESA</t>
  </si>
  <si>
    <t>211U0259</t>
  </si>
  <si>
    <t>M.C.APATRICIA ELIZABETH DAVID MIROS</t>
  </si>
  <si>
    <t>PATRICIA ELIZABETH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</si>
</sst>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4" xfId="0" applyFont="1" applyBorder="1"/>
    <xf numFmtId="0" fontId="0" fillId="0" borderId="2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10" xfId="0" applyFont="1" applyBorder="1"/>
    <xf numFmtId="0" fontId="0" fillId="0" borderId="8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zoomScale="136" zoomScaleNormal="136" workbookViewId="0">
      <selection activeCell="M22" sqref="M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8"/>
      <c r="R3" s="18"/>
    </row>
    <row r="4" spans="2:18" x14ac:dyDescent="0.25">
      <c r="C4" t="s">
        <v>0</v>
      </c>
      <c r="D4" s="52" t="s">
        <v>66</v>
      </c>
      <c r="E4" s="52"/>
      <c r="F4" s="52"/>
      <c r="G4" s="52"/>
      <c r="I4" t="s">
        <v>1</v>
      </c>
      <c r="J4" s="53" t="s">
        <v>67</v>
      </c>
      <c r="K4" s="53"/>
      <c r="M4" t="s">
        <v>2</v>
      </c>
      <c r="N4" s="54">
        <v>45007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68</v>
      </c>
      <c r="E6" s="53"/>
      <c r="F6" s="53"/>
      <c r="G6" s="53"/>
      <c r="I6" s="55" t="s">
        <v>22</v>
      </c>
      <c r="J6" s="55"/>
      <c r="K6" s="56" t="s">
        <v>69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27" t="s">
        <v>25</v>
      </c>
      <c r="D9" s="49" t="s">
        <v>24</v>
      </c>
      <c r="E9" s="49"/>
      <c r="F9" s="49"/>
      <c r="G9" s="49"/>
      <c r="H9" s="49"/>
      <c r="I9" s="49"/>
      <c r="J9" s="17">
        <v>83</v>
      </c>
      <c r="K9" s="17"/>
      <c r="L9" s="17"/>
      <c r="M9" s="17"/>
      <c r="N9" s="17"/>
      <c r="O9" s="17"/>
      <c r="P9" s="17"/>
      <c r="Q9" s="13"/>
    </row>
    <row r="10" spans="2:18" x14ac:dyDescent="0.25">
      <c r="B10" s="16">
        <f>B9+1</f>
        <v>2</v>
      </c>
      <c r="C10" s="27" t="s">
        <v>26</v>
      </c>
      <c r="D10" s="49" t="s">
        <v>46</v>
      </c>
      <c r="E10" s="49"/>
      <c r="F10" s="49"/>
      <c r="G10" s="49"/>
      <c r="H10" s="49"/>
      <c r="I10" s="49"/>
      <c r="J10" s="17">
        <v>88</v>
      </c>
      <c r="K10" s="17"/>
      <c r="L10" s="17"/>
      <c r="M10" s="17"/>
      <c r="N10" s="17"/>
      <c r="O10" s="17"/>
      <c r="P10" s="17"/>
      <c r="Q10" s="13"/>
    </row>
    <row r="11" spans="2:18" x14ac:dyDescent="0.25">
      <c r="B11" s="16">
        <f t="shared" ref="B11:B29" si="0">B10+1</f>
        <v>3</v>
      </c>
      <c r="C11" s="27" t="s">
        <v>27</v>
      </c>
      <c r="D11" s="49" t="s">
        <v>47</v>
      </c>
      <c r="E11" s="49"/>
      <c r="F11" s="49"/>
      <c r="G11" s="49"/>
      <c r="H11" s="49"/>
      <c r="I11" s="49"/>
      <c r="J11" s="17">
        <v>79</v>
      </c>
      <c r="K11" s="17"/>
      <c r="L11" s="17"/>
      <c r="M11" s="17"/>
      <c r="N11" s="17"/>
      <c r="O11" s="17"/>
      <c r="P11" s="17"/>
      <c r="Q11" s="13"/>
    </row>
    <row r="12" spans="2:18" x14ac:dyDescent="0.25">
      <c r="B12" s="16">
        <f t="shared" si="0"/>
        <v>4</v>
      </c>
      <c r="C12" s="27" t="s">
        <v>28</v>
      </c>
      <c r="D12" s="49" t="s">
        <v>48</v>
      </c>
      <c r="E12" s="49"/>
      <c r="F12" s="49"/>
      <c r="G12" s="49"/>
      <c r="H12" s="49"/>
      <c r="I12" s="49"/>
      <c r="J12" s="17">
        <v>70</v>
      </c>
      <c r="K12" s="17"/>
      <c r="L12" s="17"/>
      <c r="M12" s="17"/>
      <c r="N12" s="17"/>
      <c r="O12" s="17"/>
      <c r="P12" s="17"/>
      <c r="Q12" s="13"/>
    </row>
    <row r="13" spans="2:18" x14ac:dyDescent="0.25">
      <c r="B13" s="16">
        <f t="shared" si="0"/>
        <v>5</v>
      </c>
      <c r="C13" s="27" t="s">
        <v>29</v>
      </c>
      <c r="D13" s="49" t="s">
        <v>49</v>
      </c>
      <c r="E13" s="49"/>
      <c r="F13" s="49"/>
      <c r="G13" s="49"/>
      <c r="H13" s="49"/>
      <c r="I13" s="49"/>
      <c r="J13" s="17">
        <v>71</v>
      </c>
      <c r="K13" s="17"/>
      <c r="L13" s="17"/>
      <c r="M13" s="17"/>
      <c r="N13" s="17"/>
      <c r="O13" s="17"/>
      <c r="P13" s="17"/>
      <c r="Q13" s="13"/>
    </row>
    <row r="14" spans="2:18" x14ac:dyDescent="0.25">
      <c r="B14" s="16">
        <f t="shared" si="0"/>
        <v>6</v>
      </c>
      <c r="C14" s="28" t="s">
        <v>30</v>
      </c>
      <c r="D14" s="49" t="s">
        <v>50</v>
      </c>
      <c r="E14" s="49"/>
      <c r="F14" s="49"/>
      <c r="G14" s="49"/>
      <c r="H14" s="49"/>
      <c r="I14" s="49"/>
      <c r="J14" s="17" t="s">
        <v>65</v>
      </c>
      <c r="K14" s="17"/>
      <c r="L14" s="17"/>
      <c r="M14" s="17"/>
      <c r="N14" s="17"/>
      <c r="O14" s="17"/>
      <c r="P14" s="17"/>
      <c r="Q14" s="13"/>
    </row>
    <row r="15" spans="2:18" x14ac:dyDescent="0.25">
      <c r="B15" s="16">
        <f t="shared" si="0"/>
        <v>7</v>
      </c>
      <c r="C15" s="27" t="s">
        <v>31</v>
      </c>
      <c r="D15" s="49" t="s">
        <v>51</v>
      </c>
      <c r="E15" s="49"/>
      <c r="F15" s="49"/>
      <c r="G15" s="49"/>
      <c r="H15" s="49"/>
      <c r="I15" s="49"/>
      <c r="J15" s="17" t="s">
        <v>65</v>
      </c>
      <c r="K15" s="17"/>
      <c r="L15" s="17"/>
      <c r="M15" s="17"/>
      <c r="N15" s="17"/>
      <c r="O15" s="17"/>
      <c r="P15" s="17"/>
      <c r="Q15" s="13"/>
    </row>
    <row r="16" spans="2:18" x14ac:dyDescent="0.25">
      <c r="B16" s="16">
        <f t="shared" si="0"/>
        <v>8</v>
      </c>
      <c r="C16" s="27" t="s">
        <v>32</v>
      </c>
      <c r="D16" s="49" t="s">
        <v>52</v>
      </c>
      <c r="E16" s="49"/>
      <c r="F16" s="49"/>
      <c r="G16" s="49"/>
      <c r="H16" s="49"/>
      <c r="I16" s="49"/>
      <c r="J16" s="17" t="s">
        <v>65</v>
      </c>
      <c r="K16" s="17"/>
      <c r="L16" s="17"/>
      <c r="M16" s="17"/>
      <c r="N16" s="17"/>
      <c r="O16" s="17"/>
      <c r="P16" s="17"/>
      <c r="Q16" s="13"/>
    </row>
    <row r="17" spans="2:17" x14ac:dyDescent="0.25">
      <c r="B17" s="16">
        <f t="shared" si="0"/>
        <v>9</v>
      </c>
      <c r="C17" s="27" t="s">
        <v>33</v>
      </c>
      <c r="D17" s="49" t="s">
        <v>53</v>
      </c>
      <c r="E17" s="49"/>
      <c r="F17" s="49"/>
      <c r="G17" s="49"/>
      <c r="H17" s="49"/>
      <c r="I17" s="49"/>
      <c r="J17" s="17">
        <v>88</v>
      </c>
      <c r="K17" s="17"/>
      <c r="L17" s="17"/>
      <c r="M17" s="17"/>
      <c r="N17" s="17"/>
      <c r="O17" s="17"/>
      <c r="P17" s="17"/>
      <c r="Q17" s="13"/>
    </row>
    <row r="18" spans="2:17" x14ac:dyDescent="0.25">
      <c r="B18" s="16">
        <f t="shared" si="0"/>
        <v>10</v>
      </c>
      <c r="C18" s="27" t="s">
        <v>34</v>
      </c>
      <c r="D18" s="49" t="s">
        <v>54</v>
      </c>
      <c r="E18" s="49"/>
      <c r="F18" s="49"/>
      <c r="G18" s="49"/>
      <c r="H18" s="49"/>
      <c r="I18" s="49"/>
      <c r="J18" s="17">
        <v>86</v>
      </c>
      <c r="K18" s="17"/>
      <c r="L18" s="17"/>
      <c r="M18" s="17"/>
      <c r="N18" s="17"/>
      <c r="O18" s="17"/>
      <c r="P18" s="17"/>
      <c r="Q18" s="13"/>
    </row>
    <row r="19" spans="2:17" x14ac:dyDescent="0.25">
      <c r="B19" s="16">
        <f t="shared" si="0"/>
        <v>11</v>
      </c>
      <c r="C19" s="27" t="s">
        <v>35</v>
      </c>
      <c r="D19" s="49" t="s">
        <v>55</v>
      </c>
      <c r="E19" s="49"/>
      <c r="F19" s="49"/>
      <c r="G19" s="49"/>
      <c r="H19" s="49"/>
      <c r="I19" s="49"/>
      <c r="J19" s="17">
        <v>75</v>
      </c>
      <c r="K19" s="17"/>
      <c r="L19" s="17"/>
      <c r="M19" s="17"/>
      <c r="N19" s="17"/>
      <c r="O19" s="17"/>
      <c r="P19" s="17"/>
      <c r="Q19" s="13"/>
    </row>
    <row r="20" spans="2:17" x14ac:dyDescent="0.25">
      <c r="B20" s="16">
        <f t="shared" si="0"/>
        <v>12</v>
      </c>
      <c r="C20" s="27" t="s">
        <v>36</v>
      </c>
      <c r="D20" s="49" t="s">
        <v>56</v>
      </c>
      <c r="E20" s="49"/>
      <c r="F20" s="49"/>
      <c r="G20" s="49"/>
      <c r="H20" s="49"/>
      <c r="I20" s="49"/>
      <c r="J20" s="17">
        <v>77</v>
      </c>
      <c r="K20" s="17"/>
      <c r="L20" s="17"/>
      <c r="M20" s="17"/>
      <c r="N20" s="17"/>
      <c r="O20" s="17"/>
      <c r="P20" s="17"/>
      <c r="Q20" s="13"/>
    </row>
    <row r="21" spans="2:17" x14ac:dyDescent="0.25">
      <c r="B21" s="16">
        <f t="shared" si="0"/>
        <v>13</v>
      </c>
      <c r="C21" s="27" t="s">
        <v>37</v>
      </c>
      <c r="D21" s="49" t="s">
        <v>57</v>
      </c>
      <c r="E21" s="49"/>
      <c r="F21" s="49"/>
      <c r="G21" s="49"/>
      <c r="H21" s="49"/>
      <c r="I21" s="49"/>
      <c r="J21" s="17">
        <v>80</v>
      </c>
      <c r="K21" s="17"/>
      <c r="L21" s="17"/>
      <c r="M21" s="17"/>
      <c r="N21" s="17"/>
      <c r="O21" s="17"/>
      <c r="P21" s="17"/>
      <c r="Q21" s="13"/>
    </row>
    <row r="22" spans="2:17" x14ac:dyDescent="0.25">
      <c r="B22" s="16">
        <f t="shared" si="0"/>
        <v>14</v>
      </c>
      <c r="C22" s="27" t="s">
        <v>38</v>
      </c>
      <c r="D22" s="49" t="s">
        <v>58</v>
      </c>
      <c r="E22" s="49"/>
      <c r="F22" s="49"/>
      <c r="G22" s="49"/>
      <c r="H22" s="49"/>
      <c r="I22" s="49"/>
      <c r="J22" s="17">
        <v>98</v>
      </c>
      <c r="K22" s="17"/>
      <c r="L22" s="17"/>
      <c r="M22" s="17"/>
      <c r="N22" s="17"/>
      <c r="O22" s="17"/>
      <c r="P22" s="17"/>
      <c r="Q22" s="13"/>
    </row>
    <row r="23" spans="2:17" x14ac:dyDescent="0.25">
      <c r="B23" s="16">
        <f t="shared" si="0"/>
        <v>15</v>
      </c>
      <c r="C23" s="27" t="s">
        <v>39</v>
      </c>
      <c r="D23" s="49" t="s">
        <v>59</v>
      </c>
      <c r="E23" s="49"/>
      <c r="F23" s="49"/>
      <c r="G23" s="49"/>
      <c r="H23" s="49"/>
      <c r="I23" s="49"/>
      <c r="J23" s="17">
        <v>98</v>
      </c>
      <c r="K23" s="17"/>
      <c r="L23" s="17"/>
      <c r="M23" s="17"/>
      <c r="N23" s="17"/>
      <c r="O23" s="17"/>
      <c r="P23" s="17"/>
      <c r="Q23" s="13"/>
    </row>
    <row r="24" spans="2:17" x14ac:dyDescent="0.25">
      <c r="B24" s="16">
        <f t="shared" si="0"/>
        <v>16</v>
      </c>
      <c r="C24" s="27" t="s">
        <v>40</v>
      </c>
      <c r="D24" s="49" t="s">
        <v>60</v>
      </c>
      <c r="E24" s="49"/>
      <c r="F24" s="49"/>
      <c r="G24" s="49"/>
      <c r="H24" s="49"/>
      <c r="I24" s="49"/>
      <c r="J24" s="17">
        <v>83</v>
      </c>
      <c r="K24" s="17"/>
      <c r="L24" s="17"/>
      <c r="M24" s="17"/>
      <c r="N24" s="17"/>
      <c r="O24" s="17"/>
      <c r="P24" s="17"/>
      <c r="Q24" s="13"/>
    </row>
    <row r="25" spans="2:17" x14ac:dyDescent="0.25">
      <c r="B25" s="16">
        <f t="shared" si="0"/>
        <v>17</v>
      </c>
      <c r="C25" s="27" t="s">
        <v>41</v>
      </c>
      <c r="D25" s="49" t="s">
        <v>61</v>
      </c>
      <c r="E25" s="49"/>
      <c r="F25" s="49"/>
      <c r="G25" s="49"/>
      <c r="H25" s="49"/>
      <c r="I25" s="49"/>
      <c r="J25" s="17" t="s">
        <v>65</v>
      </c>
      <c r="K25" s="17"/>
      <c r="L25" s="17"/>
      <c r="M25" s="17"/>
      <c r="N25" s="17"/>
      <c r="O25" s="17"/>
      <c r="P25" s="17"/>
      <c r="Q25" s="13"/>
    </row>
    <row r="26" spans="2:17" x14ac:dyDescent="0.25">
      <c r="B26" s="16">
        <f t="shared" si="0"/>
        <v>18</v>
      </c>
      <c r="C26" s="27" t="s">
        <v>42</v>
      </c>
      <c r="D26" s="49" t="s">
        <v>62</v>
      </c>
      <c r="E26" s="49"/>
      <c r="F26" s="49"/>
      <c r="G26" s="49"/>
      <c r="H26" s="49"/>
      <c r="I26" s="49"/>
      <c r="J26" s="17">
        <v>82</v>
      </c>
      <c r="K26" s="17"/>
      <c r="L26" s="17"/>
      <c r="M26" s="17"/>
      <c r="N26" s="17"/>
      <c r="O26" s="17"/>
      <c r="P26" s="17"/>
      <c r="Q26" s="13"/>
    </row>
    <row r="27" spans="2:17" x14ac:dyDescent="0.25">
      <c r="B27" s="16">
        <f t="shared" si="0"/>
        <v>19</v>
      </c>
      <c r="C27" s="27" t="s">
        <v>43</v>
      </c>
      <c r="D27" s="49" t="s">
        <v>64</v>
      </c>
      <c r="E27" s="49"/>
      <c r="F27" s="49"/>
      <c r="G27" s="49"/>
      <c r="H27" s="49"/>
      <c r="I27" s="49"/>
      <c r="J27" s="17">
        <v>80</v>
      </c>
      <c r="K27" s="17"/>
      <c r="L27" s="17"/>
      <c r="M27" s="17"/>
      <c r="N27" s="17"/>
      <c r="O27" s="17"/>
      <c r="P27" s="17"/>
      <c r="Q27" s="13"/>
    </row>
    <row r="28" spans="2:17" x14ac:dyDescent="0.25">
      <c r="B28" s="16">
        <f t="shared" si="0"/>
        <v>20</v>
      </c>
      <c r="C28" s="28" t="s">
        <v>44</v>
      </c>
      <c r="D28" s="49" t="s">
        <v>63</v>
      </c>
      <c r="E28" s="49"/>
      <c r="F28" s="49"/>
      <c r="G28" s="49"/>
      <c r="H28" s="49"/>
      <c r="I28" s="49"/>
      <c r="J28" s="17">
        <v>73</v>
      </c>
      <c r="K28" s="17"/>
      <c r="L28" s="17"/>
      <c r="M28" s="17"/>
      <c r="N28" s="17"/>
      <c r="O28" s="17"/>
      <c r="P28" s="17"/>
      <c r="Q28" s="13"/>
    </row>
    <row r="29" spans="2:17" x14ac:dyDescent="0.25">
      <c r="B29" s="16">
        <f t="shared" si="0"/>
        <v>21</v>
      </c>
      <c r="C29" s="27" t="s">
        <v>45</v>
      </c>
      <c r="D29" s="49" t="s">
        <v>292</v>
      </c>
      <c r="E29" s="49"/>
      <c r="F29" s="49"/>
      <c r="G29" s="49"/>
      <c r="H29" s="49"/>
      <c r="I29" s="49"/>
      <c r="J29" s="17" t="s">
        <v>65</v>
      </c>
      <c r="K29" s="17"/>
      <c r="L29" s="17"/>
      <c r="M29" s="17"/>
      <c r="N29" s="17"/>
      <c r="O29" s="17"/>
      <c r="P29" s="17"/>
      <c r="Q29" s="13"/>
    </row>
    <row r="30" spans="2:17" x14ac:dyDescent="0.25">
      <c r="B30" s="16"/>
      <c r="C30" s="16"/>
      <c r="D30" s="44"/>
      <c r="E30" s="44"/>
      <c r="F30" s="44"/>
      <c r="G30" s="44"/>
      <c r="H30" s="44"/>
      <c r="I30" s="44"/>
      <c r="J30" s="17"/>
      <c r="K30" s="17"/>
      <c r="L30" s="17"/>
      <c r="M30" s="17"/>
      <c r="N30" s="17"/>
      <c r="O30" s="17"/>
      <c r="P30" s="17"/>
      <c r="Q30" s="13"/>
    </row>
    <row r="31" spans="2:17" x14ac:dyDescent="0.25">
      <c r="B31" s="16"/>
      <c r="C31" s="20"/>
      <c r="D31" s="45"/>
      <c r="E31" s="46"/>
      <c r="F31" s="46"/>
      <c r="G31" s="46"/>
      <c r="H31" s="46"/>
      <c r="I31" s="47"/>
      <c r="J31" s="3"/>
      <c r="K31" s="3"/>
      <c r="L31" s="3"/>
      <c r="M31" s="3"/>
      <c r="N31" s="3"/>
      <c r="O31" s="3"/>
      <c r="P31" s="3"/>
      <c r="Q31" s="13">
        <f t="shared" ref="Q31" si="1">SUM(J31:P31)/7</f>
        <v>0</v>
      </c>
    </row>
    <row r="32" spans="2:17" x14ac:dyDescent="0.25">
      <c r="C32" s="39"/>
      <c r="D32" s="39"/>
      <c r="E32" s="15"/>
      <c r="H32" s="48" t="s">
        <v>19</v>
      </c>
      <c r="I32" s="48"/>
      <c r="J32" s="21">
        <f>COUNTIF(J9:J31,"&gt;=70")</f>
        <v>16</v>
      </c>
      <c r="K32" s="21">
        <f>COUNTIF(K9:K31,"&gt;=70")</f>
        <v>0</v>
      </c>
      <c r="L32" s="21">
        <f>COUNTIF(L9:L31,"&gt;=70")</f>
        <v>0</v>
      </c>
      <c r="M32" s="21">
        <f>COUNTIF(M9:M31,"&gt;=70")</f>
        <v>0</v>
      </c>
      <c r="N32" s="21">
        <f>COUNTIF(N9:N31,"&gt;=70")</f>
        <v>0</v>
      </c>
      <c r="O32" s="21">
        <f>COUNTIF(O9:O31,"&gt;=70")</f>
        <v>0</v>
      </c>
      <c r="P32" s="21">
        <f>COUNTIF(P9:P31,"&gt;=70")</f>
        <v>0</v>
      </c>
      <c r="Q32" s="25">
        <f>COUNTIF(Q9:Q30,"&gt;=70")</f>
        <v>0</v>
      </c>
    </row>
    <row r="33" spans="3:17" x14ac:dyDescent="0.25">
      <c r="C33" s="39"/>
      <c r="D33" s="39"/>
      <c r="E33" s="19"/>
      <c r="H33" s="43" t="s">
        <v>20</v>
      </c>
      <c r="I33" s="43"/>
      <c r="J33" s="22">
        <v>5</v>
      </c>
      <c r="K33" s="22">
        <f>COUNTIF(K9:K31,"&lt;70")</f>
        <v>0</v>
      </c>
      <c r="L33" s="22">
        <f>COUNTIF(L9:L31,"&lt;70")</f>
        <v>0</v>
      </c>
      <c r="M33" s="22">
        <f>COUNTIF(M9:M31,"&lt;70")</f>
        <v>0</v>
      </c>
      <c r="N33" s="22">
        <f>COUNTIF(N9:N31,"&lt;70")</f>
        <v>0</v>
      </c>
      <c r="O33" s="22">
        <f>COUNTIF(O9:O31,"&lt;70")</f>
        <v>0</v>
      </c>
      <c r="P33" s="22">
        <f>COUNTIF(P9:P31,"&lt;70")</f>
        <v>0</v>
      </c>
      <c r="Q33" s="22">
        <f>COUNTIF(Q9:Q31,"&lt;70")</f>
        <v>1</v>
      </c>
    </row>
    <row r="34" spans="3:17" x14ac:dyDescent="0.25">
      <c r="C34" s="39"/>
      <c r="D34" s="39"/>
      <c r="E34" s="39"/>
      <c r="H34" s="43" t="s">
        <v>21</v>
      </c>
      <c r="I34" s="43"/>
      <c r="J34" s="22">
        <f>COUNT(J9:J31)</f>
        <v>16</v>
      </c>
      <c r="K34" s="22">
        <f>COUNT(K9:K31)</f>
        <v>0</v>
      </c>
      <c r="L34" s="22">
        <f>COUNT(L9:L31)</f>
        <v>0</v>
      </c>
      <c r="M34" s="22">
        <f>COUNT(M9:M31)</f>
        <v>0</v>
      </c>
      <c r="N34" s="22">
        <f>COUNT(N9:N31)</f>
        <v>0</v>
      </c>
      <c r="O34" s="22">
        <f>COUNT(O9:O31)</f>
        <v>0</v>
      </c>
      <c r="P34" s="22">
        <f>COUNT(P9:P31)</f>
        <v>0</v>
      </c>
      <c r="Q34" s="22">
        <f>COUNT(Q9:Q31)</f>
        <v>1</v>
      </c>
    </row>
    <row r="35" spans="3:17" x14ac:dyDescent="0.25">
      <c r="C35" s="39"/>
      <c r="D35" s="39"/>
      <c r="E35" s="15"/>
      <c r="F35" s="11"/>
      <c r="H35" s="40" t="s">
        <v>16</v>
      </c>
      <c r="I35" s="40"/>
      <c r="J35" s="23">
        <f>J32/J34</f>
        <v>1</v>
      </c>
      <c r="K35" s="24" t="e">
        <f t="shared" ref="K35:Q35" si="2">K32/K34</f>
        <v>#DIV/0!</v>
      </c>
      <c r="L35" s="24" t="e">
        <f t="shared" si="2"/>
        <v>#DIV/0!</v>
      </c>
      <c r="M35" s="24" t="e">
        <f t="shared" si="2"/>
        <v>#DIV/0!</v>
      </c>
      <c r="N35" s="24" t="e">
        <f t="shared" si="2"/>
        <v>#DIV/0!</v>
      </c>
      <c r="O35" s="24" t="e">
        <f t="shared" si="2"/>
        <v>#DIV/0!</v>
      </c>
      <c r="P35" s="24" t="e">
        <f t="shared" si="2"/>
        <v>#DIV/0!</v>
      </c>
      <c r="Q35" s="24">
        <f t="shared" si="2"/>
        <v>0</v>
      </c>
    </row>
    <row r="36" spans="3:17" x14ac:dyDescent="0.25">
      <c r="C36" s="39"/>
      <c r="D36" s="39"/>
      <c r="E36" s="15"/>
      <c r="F36" s="11"/>
      <c r="H36" s="40" t="s">
        <v>17</v>
      </c>
      <c r="I36" s="40"/>
      <c r="J36" s="23">
        <f>J33/J34</f>
        <v>0.3125</v>
      </c>
      <c r="K36" s="23" t="e">
        <f t="shared" ref="K36:Q36" si="3">K33/K34</f>
        <v>#DIV/0!</v>
      </c>
      <c r="L36" s="24" t="e">
        <f t="shared" si="3"/>
        <v>#DIV/0!</v>
      </c>
      <c r="M36" s="24" t="e">
        <f t="shared" si="3"/>
        <v>#DIV/0!</v>
      </c>
      <c r="N36" s="24" t="e">
        <f t="shared" si="3"/>
        <v>#DIV/0!</v>
      </c>
      <c r="O36" s="24" t="e">
        <f t="shared" si="3"/>
        <v>#DIV/0!</v>
      </c>
      <c r="P36" s="24" t="e">
        <f t="shared" si="3"/>
        <v>#DIV/0!</v>
      </c>
      <c r="Q36" s="24">
        <f t="shared" si="3"/>
        <v>1</v>
      </c>
    </row>
    <row r="37" spans="3:17" x14ac:dyDescent="0.25">
      <c r="C37" s="39"/>
      <c r="D37" s="39"/>
      <c r="E37" s="19"/>
      <c r="F37" s="11"/>
    </row>
    <row r="38" spans="3:17" x14ac:dyDescent="0.25">
      <c r="C38" s="15"/>
      <c r="D38" s="15"/>
      <c r="E38" s="19"/>
      <c r="F38" s="11"/>
    </row>
    <row r="39" spans="3:17" x14ac:dyDescent="0.25">
      <c r="J39" s="41" t="s">
        <v>295</v>
      </c>
      <c r="K39" s="41"/>
      <c r="L39" s="41"/>
      <c r="M39" s="41"/>
      <c r="N39" s="41"/>
      <c r="O39" s="41"/>
      <c r="P39" s="41"/>
    </row>
    <row r="40" spans="3:17" x14ac:dyDescent="0.25">
      <c r="J40" s="42" t="s">
        <v>18</v>
      </c>
      <c r="K40" s="42"/>
      <c r="L40" s="42"/>
      <c r="M40" s="42"/>
      <c r="N40" s="42"/>
      <c r="O40" s="42"/>
      <c r="P40" s="42"/>
    </row>
  </sheetData>
  <mergeCells count="4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8:I28"/>
    <mergeCell ref="D29:I29"/>
    <mergeCell ref="D30:I30"/>
    <mergeCell ref="D27:I27"/>
    <mergeCell ref="D31:I31"/>
    <mergeCell ref="C32:D32"/>
    <mergeCell ref="H32:I32"/>
    <mergeCell ref="C33:D33"/>
    <mergeCell ref="H33:I33"/>
    <mergeCell ref="C34:E34"/>
    <mergeCell ref="H34:I34"/>
    <mergeCell ref="C35:D35"/>
    <mergeCell ref="H35:I35"/>
    <mergeCell ref="C36:D36"/>
    <mergeCell ref="H36:I36"/>
    <mergeCell ref="C37:D37"/>
    <mergeCell ref="J39:P39"/>
    <mergeCell ref="J40:P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7" zoomScale="148" zoomScaleNormal="148" workbookViewId="0">
      <selection activeCell="O28" sqref="O28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8"/>
      <c r="R3" s="18"/>
    </row>
    <row r="4" spans="2:18" x14ac:dyDescent="0.25">
      <c r="C4" t="s">
        <v>0</v>
      </c>
      <c r="D4" s="52" t="s">
        <v>70</v>
      </c>
      <c r="E4" s="52"/>
      <c r="F4" s="52"/>
      <c r="G4" s="52"/>
      <c r="I4" t="s">
        <v>1</v>
      </c>
      <c r="J4" s="53" t="s">
        <v>71</v>
      </c>
      <c r="K4" s="53"/>
      <c r="M4" t="s">
        <v>2</v>
      </c>
      <c r="N4" s="54">
        <v>45007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68</v>
      </c>
      <c r="E6" s="53"/>
      <c r="F6" s="53"/>
      <c r="G6" s="53"/>
      <c r="I6" s="55" t="s">
        <v>22</v>
      </c>
      <c r="J6" s="55"/>
      <c r="K6" s="56" t="s">
        <v>72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29" t="s">
        <v>73</v>
      </c>
      <c r="D9" s="49" t="s">
        <v>94</v>
      </c>
      <c r="E9" s="49"/>
      <c r="F9" s="49"/>
      <c r="G9" s="49"/>
      <c r="H9" s="49"/>
      <c r="I9" s="49"/>
      <c r="J9" s="17" t="s">
        <v>65</v>
      </c>
      <c r="K9" s="17"/>
      <c r="L9" s="17"/>
      <c r="M9" s="17"/>
      <c r="N9" s="17"/>
      <c r="O9" s="17"/>
      <c r="P9" s="17"/>
      <c r="Q9" s="13"/>
    </row>
    <row r="10" spans="2:18" x14ac:dyDescent="0.25">
      <c r="B10" s="16">
        <f>B9+1</f>
        <v>2</v>
      </c>
      <c r="C10" s="29" t="s">
        <v>74</v>
      </c>
      <c r="D10" s="49" t="s">
        <v>95</v>
      </c>
      <c r="E10" s="49"/>
      <c r="F10" s="49"/>
      <c r="G10" s="49"/>
      <c r="H10" s="49"/>
      <c r="I10" s="49"/>
      <c r="J10" s="17" t="s">
        <v>65</v>
      </c>
      <c r="K10" s="17"/>
      <c r="L10" s="17"/>
      <c r="M10" s="17"/>
      <c r="N10" s="17"/>
      <c r="O10" s="17"/>
      <c r="P10" s="17"/>
      <c r="Q10" s="13"/>
    </row>
    <row r="11" spans="2:18" x14ac:dyDescent="0.25">
      <c r="B11" s="16">
        <f t="shared" ref="B11:B30" si="0">B10+1</f>
        <v>3</v>
      </c>
      <c r="C11" s="29" t="s">
        <v>75</v>
      </c>
      <c r="D11" s="49" t="s">
        <v>96</v>
      </c>
      <c r="E11" s="49"/>
      <c r="F11" s="49"/>
      <c r="G11" s="49"/>
      <c r="H11" s="49"/>
      <c r="I11" s="49"/>
      <c r="J11" s="17">
        <v>82</v>
      </c>
      <c r="K11" s="17"/>
      <c r="L11" s="17"/>
      <c r="M11" s="17"/>
      <c r="N11" s="17"/>
      <c r="O11" s="17"/>
      <c r="P11" s="17"/>
      <c r="Q11" s="13"/>
    </row>
    <row r="12" spans="2:18" x14ac:dyDescent="0.25">
      <c r="B12" s="16">
        <f t="shared" si="0"/>
        <v>4</v>
      </c>
      <c r="C12" s="29" t="s">
        <v>76</v>
      </c>
      <c r="D12" s="49" t="s">
        <v>97</v>
      </c>
      <c r="E12" s="49"/>
      <c r="F12" s="49"/>
      <c r="G12" s="49"/>
      <c r="H12" s="49"/>
      <c r="I12" s="49"/>
      <c r="J12" s="17" t="s">
        <v>65</v>
      </c>
      <c r="K12" s="17"/>
      <c r="L12" s="17"/>
      <c r="M12" s="17"/>
      <c r="N12" s="17"/>
      <c r="O12" s="17"/>
      <c r="P12" s="17"/>
      <c r="Q12" s="13"/>
    </row>
    <row r="13" spans="2:18" x14ac:dyDescent="0.25">
      <c r="B13" s="16">
        <f t="shared" si="0"/>
        <v>5</v>
      </c>
      <c r="C13" s="29" t="s">
        <v>77</v>
      </c>
      <c r="D13" s="49" t="s">
        <v>98</v>
      </c>
      <c r="E13" s="49"/>
      <c r="F13" s="49"/>
      <c r="G13" s="49"/>
      <c r="H13" s="49"/>
      <c r="I13" s="49"/>
      <c r="J13" s="17" t="s">
        <v>65</v>
      </c>
      <c r="K13" s="17"/>
      <c r="L13" s="17"/>
      <c r="M13" s="17"/>
      <c r="N13" s="17"/>
      <c r="O13" s="17"/>
      <c r="P13" s="17"/>
      <c r="Q13" s="13"/>
    </row>
    <row r="14" spans="2:18" x14ac:dyDescent="0.25">
      <c r="B14" s="16">
        <f t="shared" si="0"/>
        <v>6</v>
      </c>
      <c r="C14" s="29" t="s">
        <v>78</v>
      </c>
      <c r="D14" s="49" t="s">
        <v>99</v>
      </c>
      <c r="E14" s="49"/>
      <c r="F14" s="49"/>
      <c r="G14" s="49"/>
      <c r="H14" s="49"/>
      <c r="I14" s="49"/>
      <c r="J14" s="17">
        <v>94</v>
      </c>
      <c r="K14" s="17"/>
      <c r="L14" s="17"/>
      <c r="M14" s="17"/>
      <c r="N14" s="17"/>
      <c r="O14" s="17"/>
      <c r="P14" s="17"/>
      <c r="Q14" s="13"/>
    </row>
    <row r="15" spans="2:18" x14ac:dyDescent="0.25">
      <c r="B15" s="16">
        <f t="shared" si="0"/>
        <v>7</v>
      </c>
      <c r="C15" s="29" t="s">
        <v>79</v>
      </c>
      <c r="D15" s="49" t="s">
        <v>100</v>
      </c>
      <c r="E15" s="49"/>
      <c r="F15" s="49"/>
      <c r="G15" s="49"/>
      <c r="H15" s="49"/>
      <c r="I15" s="49"/>
      <c r="J15" s="17">
        <v>70</v>
      </c>
      <c r="K15" s="17"/>
      <c r="L15" s="17"/>
      <c r="M15" s="17"/>
      <c r="N15" s="17"/>
      <c r="O15" s="17"/>
      <c r="P15" s="17"/>
      <c r="Q15" s="13"/>
    </row>
    <row r="16" spans="2:18" x14ac:dyDescent="0.25">
      <c r="B16" s="16">
        <f t="shared" si="0"/>
        <v>8</v>
      </c>
      <c r="C16" s="29" t="s">
        <v>80</v>
      </c>
      <c r="D16" s="49" t="s">
        <v>101</v>
      </c>
      <c r="E16" s="49"/>
      <c r="F16" s="49"/>
      <c r="G16" s="49"/>
      <c r="H16" s="49"/>
      <c r="I16" s="49"/>
      <c r="J16" s="17">
        <v>85</v>
      </c>
      <c r="K16" s="17"/>
      <c r="L16" s="17"/>
      <c r="M16" s="17"/>
      <c r="N16" s="17"/>
      <c r="O16" s="17"/>
      <c r="P16" s="17"/>
      <c r="Q16" s="13"/>
    </row>
    <row r="17" spans="2:17" x14ac:dyDescent="0.25">
      <c r="B17" s="16">
        <f t="shared" si="0"/>
        <v>9</v>
      </c>
      <c r="C17" s="29" t="s">
        <v>81</v>
      </c>
      <c r="D17" s="49" t="s">
        <v>102</v>
      </c>
      <c r="E17" s="49"/>
      <c r="F17" s="49"/>
      <c r="G17" s="49"/>
      <c r="H17" s="49"/>
      <c r="I17" s="49"/>
      <c r="J17" s="17" t="s">
        <v>65</v>
      </c>
      <c r="K17" s="17"/>
      <c r="L17" s="17"/>
      <c r="M17" s="17"/>
      <c r="N17" s="17"/>
      <c r="O17" s="17"/>
      <c r="P17" s="17"/>
      <c r="Q17" s="13"/>
    </row>
    <row r="18" spans="2:17" x14ac:dyDescent="0.25">
      <c r="B18" s="16">
        <f t="shared" si="0"/>
        <v>10</v>
      </c>
      <c r="C18" s="38" t="s">
        <v>291</v>
      </c>
      <c r="D18" s="49" t="s">
        <v>290</v>
      </c>
      <c r="E18" s="49"/>
      <c r="F18" s="49"/>
      <c r="G18" s="49"/>
      <c r="H18" s="49"/>
      <c r="I18" s="49"/>
      <c r="J18" s="26" t="s">
        <v>65</v>
      </c>
      <c r="K18" s="17"/>
      <c r="L18" s="17"/>
      <c r="M18" s="17"/>
      <c r="N18" s="17"/>
      <c r="O18" s="17"/>
      <c r="P18" s="17"/>
      <c r="Q18" s="13"/>
    </row>
    <row r="19" spans="2:17" x14ac:dyDescent="0.25">
      <c r="B19" s="16">
        <f t="shared" si="0"/>
        <v>11</v>
      </c>
      <c r="C19" s="29" t="s">
        <v>82</v>
      </c>
      <c r="D19" s="49" t="s">
        <v>103</v>
      </c>
      <c r="E19" s="49"/>
      <c r="F19" s="49"/>
      <c r="G19" s="49"/>
      <c r="H19" s="49"/>
      <c r="I19" s="49"/>
      <c r="J19" s="17">
        <v>76</v>
      </c>
      <c r="K19" s="17"/>
      <c r="L19" s="17"/>
      <c r="M19" s="17"/>
      <c r="N19" s="17"/>
      <c r="O19" s="17"/>
      <c r="P19" s="17"/>
      <c r="Q19" s="13"/>
    </row>
    <row r="20" spans="2:17" x14ac:dyDescent="0.25">
      <c r="B20" s="16">
        <f t="shared" si="0"/>
        <v>12</v>
      </c>
      <c r="C20" s="29" t="s">
        <v>83</v>
      </c>
      <c r="D20" s="49" t="s">
        <v>104</v>
      </c>
      <c r="E20" s="49"/>
      <c r="F20" s="49"/>
      <c r="G20" s="49"/>
      <c r="H20" s="49"/>
      <c r="I20" s="49"/>
      <c r="J20" s="17">
        <v>88</v>
      </c>
      <c r="K20" s="17"/>
      <c r="L20" s="17"/>
      <c r="M20" s="17"/>
      <c r="N20" s="17"/>
      <c r="O20" s="17"/>
      <c r="P20" s="17"/>
      <c r="Q20" s="13"/>
    </row>
    <row r="21" spans="2:17" x14ac:dyDescent="0.25">
      <c r="B21" s="16">
        <f t="shared" si="0"/>
        <v>13</v>
      </c>
      <c r="C21" s="29" t="s">
        <v>84</v>
      </c>
      <c r="D21" s="49" t="s">
        <v>105</v>
      </c>
      <c r="E21" s="49"/>
      <c r="F21" s="49"/>
      <c r="G21" s="49"/>
      <c r="H21" s="49"/>
      <c r="I21" s="49"/>
      <c r="J21" s="17">
        <v>85</v>
      </c>
      <c r="K21" s="17"/>
      <c r="L21" s="17"/>
      <c r="M21" s="17"/>
      <c r="N21" s="17"/>
      <c r="O21" s="17"/>
      <c r="P21" s="17"/>
      <c r="Q21" s="13"/>
    </row>
    <row r="22" spans="2:17" x14ac:dyDescent="0.25">
      <c r="B22" s="16">
        <f t="shared" si="0"/>
        <v>14</v>
      </c>
      <c r="C22" s="29" t="s">
        <v>85</v>
      </c>
      <c r="D22" s="49" t="s">
        <v>106</v>
      </c>
      <c r="E22" s="49"/>
      <c r="F22" s="49"/>
      <c r="G22" s="49"/>
      <c r="H22" s="49"/>
      <c r="I22" s="49"/>
      <c r="J22" s="17">
        <v>85</v>
      </c>
      <c r="K22" s="17"/>
      <c r="L22" s="17"/>
      <c r="M22" s="17"/>
      <c r="N22" s="17"/>
      <c r="O22" s="17"/>
      <c r="P22" s="17"/>
      <c r="Q22" s="13"/>
    </row>
    <row r="23" spans="2:17" x14ac:dyDescent="0.25">
      <c r="B23" s="16">
        <f t="shared" si="0"/>
        <v>15</v>
      </c>
      <c r="C23" s="29" t="s">
        <v>86</v>
      </c>
      <c r="D23" s="49" t="s">
        <v>107</v>
      </c>
      <c r="E23" s="49"/>
      <c r="F23" s="49"/>
      <c r="G23" s="49"/>
      <c r="H23" s="49"/>
      <c r="I23" s="49"/>
      <c r="J23" s="17">
        <v>83</v>
      </c>
      <c r="K23" s="17"/>
      <c r="L23" s="17"/>
      <c r="M23" s="17"/>
      <c r="N23" s="17"/>
      <c r="O23" s="17"/>
      <c r="P23" s="17"/>
      <c r="Q23" s="13"/>
    </row>
    <row r="24" spans="2:17" x14ac:dyDescent="0.25">
      <c r="B24" s="16">
        <f t="shared" si="0"/>
        <v>16</v>
      </c>
      <c r="C24" s="29" t="s">
        <v>87</v>
      </c>
      <c r="D24" s="49" t="s">
        <v>108</v>
      </c>
      <c r="E24" s="49"/>
      <c r="F24" s="49"/>
      <c r="G24" s="49"/>
      <c r="H24" s="49"/>
      <c r="I24" s="49"/>
      <c r="J24" s="17">
        <v>75</v>
      </c>
      <c r="K24" s="17"/>
      <c r="L24" s="17"/>
      <c r="M24" s="17"/>
      <c r="N24" s="17"/>
      <c r="O24" s="17"/>
      <c r="P24" s="17"/>
      <c r="Q24" s="13"/>
    </row>
    <row r="25" spans="2:17" x14ac:dyDescent="0.25">
      <c r="B25" s="16">
        <f t="shared" si="0"/>
        <v>17</v>
      </c>
      <c r="C25" s="29" t="s">
        <v>88</v>
      </c>
      <c r="D25" s="49" t="s">
        <v>109</v>
      </c>
      <c r="E25" s="49"/>
      <c r="F25" s="49"/>
      <c r="G25" s="49"/>
      <c r="H25" s="49"/>
      <c r="I25" s="49"/>
      <c r="J25" s="17">
        <v>85</v>
      </c>
      <c r="K25" s="17"/>
      <c r="L25" s="17"/>
      <c r="M25" s="17"/>
      <c r="N25" s="17"/>
      <c r="O25" s="17"/>
      <c r="P25" s="17"/>
      <c r="Q25" s="13"/>
    </row>
    <row r="26" spans="2:17" x14ac:dyDescent="0.25">
      <c r="B26" s="16">
        <f t="shared" si="0"/>
        <v>18</v>
      </c>
      <c r="C26" s="29" t="s">
        <v>89</v>
      </c>
      <c r="D26" s="49" t="s">
        <v>110</v>
      </c>
      <c r="E26" s="49"/>
      <c r="F26" s="49"/>
      <c r="G26" s="49"/>
      <c r="H26" s="49"/>
      <c r="I26" s="49"/>
      <c r="J26" s="17">
        <v>77</v>
      </c>
      <c r="K26" s="17"/>
      <c r="L26" s="17"/>
      <c r="M26" s="17"/>
      <c r="N26" s="17"/>
      <c r="O26" s="17"/>
      <c r="P26" s="17"/>
      <c r="Q26" s="13"/>
    </row>
    <row r="27" spans="2:17" x14ac:dyDescent="0.25">
      <c r="B27" s="16">
        <f t="shared" si="0"/>
        <v>19</v>
      </c>
      <c r="C27" s="29" t="s">
        <v>90</v>
      </c>
      <c r="D27" s="49" t="s">
        <v>111</v>
      </c>
      <c r="E27" s="49"/>
      <c r="F27" s="49"/>
      <c r="G27" s="49"/>
      <c r="H27" s="49"/>
      <c r="I27" s="49"/>
      <c r="J27" s="17">
        <v>88</v>
      </c>
      <c r="K27" s="17"/>
      <c r="L27" s="17"/>
      <c r="M27" s="17"/>
      <c r="N27" s="17"/>
      <c r="O27" s="17"/>
      <c r="P27" s="17"/>
      <c r="Q27" s="13"/>
    </row>
    <row r="28" spans="2:17" x14ac:dyDescent="0.25">
      <c r="B28" s="16">
        <f t="shared" si="0"/>
        <v>20</v>
      </c>
      <c r="C28" s="29" t="s">
        <v>91</v>
      </c>
      <c r="D28" s="49" t="s">
        <v>112</v>
      </c>
      <c r="E28" s="49"/>
      <c r="F28" s="49"/>
      <c r="G28" s="49"/>
      <c r="H28" s="49"/>
      <c r="I28" s="49"/>
      <c r="J28" s="17">
        <v>70</v>
      </c>
      <c r="K28" s="17"/>
      <c r="L28" s="17"/>
      <c r="M28" s="17"/>
      <c r="N28" s="17"/>
      <c r="O28" s="17"/>
      <c r="P28" s="17"/>
      <c r="Q28" s="13"/>
    </row>
    <row r="29" spans="2:17" x14ac:dyDescent="0.25">
      <c r="B29" s="16">
        <f t="shared" si="0"/>
        <v>21</v>
      </c>
      <c r="C29" s="29" t="s">
        <v>92</v>
      </c>
      <c r="D29" s="49" t="s">
        <v>113</v>
      </c>
      <c r="E29" s="49"/>
      <c r="F29" s="49"/>
      <c r="G29" s="49"/>
      <c r="H29" s="49"/>
      <c r="I29" s="49"/>
      <c r="J29" s="17">
        <v>79</v>
      </c>
      <c r="K29" s="17"/>
      <c r="L29" s="17"/>
      <c r="M29" s="17"/>
      <c r="N29" s="17"/>
      <c r="O29" s="17"/>
      <c r="P29" s="17"/>
      <c r="Q29" s="13"/>
    </row>
    <row r="30" spans="2:17" x14ac:dyDescent="0.25">
      <c r="B30" s="16">
        <f t="shared" si="0"/>
        <v>22</v>
      </c>
      <c r="C30" s="29" t="s">
        <v>93</v>
      </c>
      <c r="D30" s="49" t="s">
        <v>114</v>
      </c>
      <c r="E30" s="49"/>
      <c r="F30" s="49"/>
      <c r="G30" s="49"/>
      <c r="H30" s="49"/>
      <c r="I30" s="49"/>
      <c r="J30" s="17" t="s">
        <v>65</v>
      </c>
      <c r="K30" s="17"/>
      <c r="L30" s="17"/>
      <c r="M30" s="17"/>
      <c r="N30" s="17"/>
      <c r="O30" s="17"/>
      <c r="P30" s="17"/>
      <c r="Q30" s="13"/>
    </row>
    <row r="31" spans="2:17" x14ac:dyDescent="0.25">
      <c r="B31" s="16"/>
      <c r="C31" s="16"/>
      <c r="D31" s="44"/>
      <c r="E31" s="44"/>
      <c r="F31" s="44"/>
      <c r="G31" s="44"/>
      <c r="H31" s="44"/>
      <c r="I31" s="44"/>
      <c r="J31" s="17"/>
      <c r="K31" s="17"/>
      <c r="L31" s="17"/>
      <c r="M31" s="17"/>
      <c r="N31" s="17"/>
      <c r="O31" s="17"/>
      <c r="P31" s="17"/>
      <c r="Q31" s="13"/>
    </row>
    <row r="32" spans="2:17" x14ac:dyDescent="0.25">
      <c r="B32" s="16"/>
      <c r="C32" s="20"/>
      <c r="D32" s="45"/>
      <c r="E32" s="46"/>
      <c r="F32" s="46"/>
      <c r="G32" s="46"/>
      <c r="H32" s="46"/>
      <c r="I32" s="47"/>
      <c r="J32" s="3"/>
      <c r="K32" s="3"/>
      <c r="L32" s="3"/>
      <c r="M32" s="3"/>
      <c r="N32" s="3"/>
      <c r="O32" s="3"/>
      <c r="P32" s="3"/>
      <c r="Q32" s="13"/>
    </row>
    <row r="33" spans="3:17" x14ac:dyDescent="0.25">
      <c r="C33" s="39"/>
      <c r="D33" s="39"/>
      <c r="E33" s="15"/>
      <c r="H33" s="48" t="s">
        <v>19</v>
      </c>
      <c r="I33" s="48"/>
      <c r="J33" s="21">
        <f>COUNTIF(J9:J32,"&gt;=70")</f>
        <v>15</v>
      </c>
      <c r="K33" s="21">
        <f>COUNTIF(K9:K32,"&gt;=70")</f>
        <v>0</v>
      </c>
      <c r="L33" s="21">
        <f>COUNTIF(L9:L32,"&gt;=70")</f>
        <v>0</v>
      </c>
      <c r="M33" s="21">
        <f>COUNTIF(M9:M32,"&gt;=70")</f>
        <v>0</v>
      </c>
      <c r="N33" s="21">
        <f>COUNTIF(N9:N32,"&gt;=70")</f>
        <v>0</v>
      </c>
      <c r="O33" s="21">
        <f>COUNTIF(O9:O32,"&gt;=70")</f>
        <v>0</v>
      </c>
      <c r="P33" s="21">
        <f>COUNTIF(P9:P32,"&gt;=70")</f>
        <v>0</v>
      </c>
      <c r="Q33" s="25">
        <f>COUNTIF(Q9:Q31,"&gt;=70")</f>
        <v>0</v>
      </c>
    </row>
    <row r="34" spans="3:17" x14ac:dyDescent="0.25">
      <c r="C34" s="39"/>
      <c r="D34" s="39"/>
      <c r="E34" s="19"/>
      <c r="H34" s="43" t="s">
        <v>20</v>
      </c>
      <c r="I34" s="43"/>
      <c r="J34" s="22">
        <v>6</v>
      </c>
      <c r="K34" s="22">
        <f>COUNTIF(K9:K32,"&lt;70")</f>
        <v>0</v>
      </c>
      <c r="L34" s="22">
        <f>COUNTIF(L9:L32,"&lt;70")</f>
        <v>0</v>
      </c>
      <c r="M34" s="22">
        <f>COUNTIF(M9:M32,"&lt;70")</f>
        <v>0</v>
      </c>
      <c r="N34" s="22">
        <f>COUNTIF(N9:N32,"&lt;70")</f>
        <v>0</v>
      </c>
      <c r="O34" s="22">
        <f>COUNTIF(O9:O32,"&lt;70")</f>
        <v>0</v>
      </c>
      <c r="P34" s="22">
        <f>COUNTIF(P9:P32,"&lt;70")</f>
        <v>0</v>
      </c>
      <c r="Q34" s="22">
        <f>COUNTIF(Q9:Q32,"&lt;70")</f>
        <v>0</v>
      </c>
    </row>
    <row r="35" spans="3:17" x14ac:dyDescent="0.25">
      <c r="C35" s="39"/>
      <c r="D35" s="39"/>
      <c r="E35" s="39"/>
      <c r="H35" s="43" t="s">
        <v>21</v>
      </c>
      <c r="I35" s="43"/>
      <c r="J35" s="22">
        <f>COUNT(J9:J32)</f>
        <v>15</v>
      </c>
      <c r="K35" s="22">
        <f>COUNT(K9:K32)</f>
        <v>0</v>
      </c>
      <c r="L35" s="22">
        <f>COUNT(L9:L32)</f>
        <v>0</v>
      </c>
      <c r="M35" s="22">
        <f>COUNT(M9:M32)</f>
        <v>0</v>
      </c>
      <c r="N35" s="22">
        <f>COUNT(N9:N32)</f>
        <v>0</v>
      </c>
      <c r="O35" s="22">
        <f>COUNT(O9:O32)</f>
        <v>0</v>
      </c>
      <c r="P35" s="22">
        <f>COUNT(P9:P32)</f>
        <v>0</v>
      </c>
      <c r="Q35" s="22">
        <f>COUNT(Q9:Q32)</f>
        <v>0</v>
      </c>
    </row>
    <row r="36" spans="3:17" x14ac:dyDescent="0.25">
      <c r="C36" s="39"/>
      <c r="D36" s="39"/>
      <c r="E36" s="15"/>
      <c r="F36" s="11"/>
      <c r="H36" s="40" t="s">
        <v>16</v>
      </c>
      <c r="I36" s="40"/>
      <c r="J36" s="23">
        <f>J33/J35</f>
        <v>1</v>
      </c>
      <c r="K36" s="24" t="e">
        <f t="shared" ref="K36:Q36" si="1">K33/K35</f>
        <v>#DIV/0!</v>
      </c>
      <c r="L36" s="24" t="e">
        <f t="shared" si="1"/>
        <v>#DIV/0!</v>
      </c>
      <c r="M36" s="24" t="e">
        <f t="shared" si="1"/>
        <v>#DIV/0!</v>
      </c>
      <c r="N36" s="24" t="e">
        <f t="shared" si="1"/>
        <v>#DIV/0!</v>
      </c>
      <c r="O36" s="24" t="e">
        <f t="shared" si="1"/>
        <v>#DIV/0!</v>
      </c>
      <c r="P36" s="24" t="e">
        <f t="shared" si="1"/>
        <v>#DIV/0!</v>
      </c>
      <c r="Q36" s="24" t="e">
        <f t="shared" si="1"/>
        <v>#DIV/0!</v>
      </c>
    </row>
    <row r="37" spans="3:17" x14ac:dyDescent="0.25">
      <c r="C37" s="39"/>
      <c r="D37" s="39"/>
      <c r="E37" s="15"/>
      <c r="F37" s="11"/>
      <c r="H37" s="40" t="s">
        <v>17</v>
      </c>
      <c r="I37" s="40"/>
      <c r="J37" s="23">
        <f>J34/J35</f>
        <v>0.4</v>
      </c>
      <c r="K37" s="23" t="e">
        <f t="shared" ref="K37:Q37" si="2">K34/K35</f>
        <v>#DIV/0!</v>
      </c>
      <c r="L37" s="24" t="e">
        <f t="shared" si="2"/>
        <v>#DIV/0!</v>
      </c>
      <c r="M37" s="24" t="e">
        <f t="shared" si="2"/>
        <v>#DIV/0!</v>
      </c>
      <c r="N37" s="24" t="e">
        <f t="shared" si="2"/>
        <v>#DIV/0!</v>
      </c>
      <c r="O37" s="24" t="e">
        <f t="shared" si="2"/>
        <v>#DIV/0!</v>
      </c>
      <c r="P37" s="24" t="e">
        <f t="shared" si="2"/>
        <v>#DIV/0!</v>
      </c>
      <c r="Q37" s="24" t="e">
        <f t="shared" si="2"/>
        <v>#DIV/0!</v>
      </c>
    </row>
    <row r="38" spans="3:17" x14ac:dyDescent="0.25">
      <c r="C38" s="39"/>
      <c r="D38" s="39"/>
      <c r="E38" s="19"/>
      <c r="F38" s="11"/>
    </row>
    <row r="39" spans="3:17" x14ac:dyDescent="0.25">
      <c r="C39" s="15"/>
      <c r="D39" s="15"/>
      <c r="E39" s="19"/>
      <c r="F39" s="11"/>
    </row>
    <row r="40" spans="3:17" x14ac:dyDescent="0.25">
      <c r="J40" s="41" t="s">
        <v>115</v>
      </c>
      <c r="K40" s="41"/>
      <c r="L40" s="41"/>
      <c r="M40" s="41"/>
      <c r="N40" s="41"/>
      <c r="O40" s="41"/>
      <c r="P40" s="41"/>
    </row>
    <row r="41" spans="3:17" x14ac:dyDescent="0.25">
      <c r="J41" s="42" t="s">
        <v>18</v>
      </c>
      <c r="K41" s="42"/>
      <c r="L41" s="42"/>
      <c r="M41" s="42"/>
      <c r="N41" s="42"/>
      <c r="O41" s="42"/>
      <c r="P41" s="42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5:E35"/>
    <mergeCell ref="H35:I35"/>
    <mergeCell ref="C36:D36"/>
    <mergeCell ref="H36:I36"/>
    <mergeCell ref="C37:D37"/>
    <mergeCell ref="H37:I37"/>
    <mergeCell ref="C38:D38"/>
    <mergeCell ref="J40:P40"/>
    <mergeCell ref="J41:P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topLeftCell="A7" zoomScale="124" zoomScaleNormal="124" workbookViewId="0">
      <selection activeCell="K9" sqref="K9:P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8"/>
      <c r="R3" s="18"/>
    </row>
    <row r="4" spans="2:18" x14ac:dyDescent="0.25">
      <c r="C4" t="s">
        <v>0</v>
      </c>
      <c r="D4" s="52" t="s">
        <v>116</v>
      </c>
      <c r="E4" s="52"/>
      <c r="F4" s="52"/>
      <c r="G4" s="52"/>
      <c r="I4" t="s">
        <v>1</v>
      </c>
      <c r="J4" s="53" t="s">
        <v>117</v>
      </c>
      <c r="K4" s="53"/>
      <c r="M4" t="s">
        <v>2</v>
      </c>
      <c r="N4" s="54">
        <v>45007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68</v>
      </c>
      <c r="E6" s="53"/>
      <c r="F6" s="53"/>
      <c r="G6" s="53"/>
      <c r="I6" s="55" t="s">
        <v>22</v>
      </c>
      <c r="J6" s="55"/>
      <c r="K6" s="56" t="s">
        <v>115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0" t="s">
        <v>118</v>
      </c>
      <c r="D9" s="49" t="s">
        <v>134</v>
      </c>
      <c r="E9" s="49"/>
      <c r="F9" s="49"/>
      <c r="G9" s="49"/>
      <c r="H9" s="49"/>
      <c r="I9" s="49"/>
      <c r="J9" s="17">
        <v>100</v>
      </c>
      <c r="K9" s="17"/>
      <c r="L9" s="17"/>
      <c r="M9" s="17"/>
      <c r="N9" s="17"/>
      <c r="O9" s="17"/>
      <c r="P9" s="17"/>
      <c r="Q9" s="13"/>
    </row>
    <row r="10" spans="2:18" x14ac:dyDescent="0.25">
      <c r="B10" s="16">
        <f>B9+1</f>
        <v>2</v>
      </c>
      <c r="C10" s="30" t="s">
        <v>28</v>
      </c>
      <c r="D10" s="49" t="s">
        <v>48</v>
      </c>
      <c r="E10" s="49"/>
      <c r="F10" s="49"/>
      <c r="G10" s="49"/>
      <c r="H10" s="49"/>
      <c r="I10" s="49"/>
      <c r="J10" s="17">
        <v>70</v>
      </c>
      <c r="K10" s="17"/>
      <c r="L10" s="17"/>
      <c r="M10" s="17"/>
      <c r="N10" s="17"/>
      <c r="O10" s="17"/>
      <c r="P10" s="17"/>
      <c r="Q10" s="13"/>
    </row>
    <row r="11" spans="2:18" x14ac:dyDescent="0.25">
      <c r="B11" s="16">
        <f t="shared" ref="B11:B29" si="0">B10+1</f>
        <v>3</v>
      </c>
      <c r="C11" s="30" t="s">
        <v>119</v>
      </c>
      <c r="D11" s="49" t="s">
        <v>135</v>
      </c>
      <c r="E11" s="49"/>
      <c r="F11" s="49"/>
      <c r="G11" s="49"/>
      <c r="H11" s="49"/>
      <c r="I11" s="49"/>
      <c r="J11" s="17">
        <v>81</v>
      </c>
      <c r="K11" s="17"/>
      <c r="L11" s="17"/>
      <c r="M11" s="17"/>
      <c r="N11" s="17"/>
      <c r="O11" s="17"/>
      <c r="P11" s="17"/>
      <c r="Q11" s="13"/>
    </row>
    <row r="12" spans="2:18" x14ac:dyDescent="0.25">
      <c r="B12" s="16">
        <f t="shared" si="0"/>
        <v>4</v>
      </c>
      <c r="C12" s="30" t="s">
        <v>120</v>
      </c>
      <c r="D12" s="49" t="s">
        <v>136</v>
      </c>
      <c r="E12" s="49"/>
      <c r="F12" s="49"/>
      <c r="G12" s="49"/>
      <c r="H12" s="49"/>
      <c r="I12" s="49"/>
      <c r="J12" s="17">
        <v>97</v>
      </c>
      <c r="K12" s="17"/>
      <c r="L12" s="17"/>
      <c r="M12" s="17"/>
      <c r="N12" s="17"/>
      <c r="O12" s="17"/>
      <c r="P12" s="17"/>
      <c r="Q12" s="13"/>
    </row>
    <row r="13" spans="2:18" x14ac:dyDescent="0.25">
      <c r="B13" s="16">
        <f t="shared" si="0"/>
        <v>5</v>
      </c>
      <c r="C13" s="30" t="s">
        <v>121</v>
      </c>
      <c r="D13" s="49" t="s">
        <v>137</v>
      </c>
      <c r="E13" s="49"/>
      <c r="F13" s="49"/>
      <c r="G13" s="49"/>
      <c r="H13" s="49"/>
      <c r="I13" s="49"/>
      <c r="J13" s="17">
        <v>97</v>
      </c>
      <c r="K13" s="17"/>
      <c r="L13" s="17"/>
      <c r="M13" s="17"/>
      <c r="N13" s="17"/>
      <c r="O13" s="17"/>
      <c r="P13" s="17"/>
      <c r="Q13" s="13"/>
    </row>
    <row r="14" spans="2:18" x14ac:dyDescent="0.25">
      <c r="B14" s="16">
        <f t="shared" si="0"/>
        <v>6</v>
      </c>
      <c r="C14" s="30" t="s">
        <v>122</v>
      </c>
      <c r="D14" s="49" t="s">
        <v>138</v>
      </c>
      <c r="E14" s="49"/>
      <c r="F14" s="49"/>
      <c r="G14" s="49"/>
      <c r="H14" s="49"/>
      <c r="I14" s="49"/>
      <c r="J14" s="17">
        <v>100</v>
      </c>
      <c r="K14" s="17"/>
      <c r="L14" s="17"/>
      <c r="M14" s="17"/>
      <c r="N14" s="17"/>
      <c r="O14" s="17"/>
      <c r="P14" s="17"/>
      <c r="Q14" s="13"/>
    </row>
    <row r="15" spans="2:18" x14ac:dyDescent="0.25">
      <c r="B15" s="16">
        <f t="shared" si="0"/>
        <v>7</v>
      </c>
      <c r="C15" s="31" t="s">
        <v>123</v>
      </c>
      <c r="D15" s="49" t="s">
        <v>139</v>
      </c>
      <c r="E15" s="49"/>
      <c r="F15" s="49"/>
      <c r="G15" s="49"/>
      <c r="H15" s="49"/>
      <c r="I15" s="49"/>
      <c r="J15" s="17">
        <v>85</v>
      </c>
      <c r="K15" s="17"/>
      <c r="L15" s="17"/>
      <c r="M15" s="17"/>
      <c r="N15" s="17"/>
      <c r="O15" s="17"/>
      <c r="P15" s="17"/>
      <c r="Q15" s="13"/>
    </row>
    <row r="16" spans="2:18" x14ac:dyDescent="0.25">
      <c r="B16" s="16">
        <f t="shared" si="0"/>
        <v>8</v>
      </c>
      <c r="C16" s="31" t="s">
        <v>124</v>
      </c>
      <c r="D16" s="49" t="s">
        <v>140</v>
      </c>
      <c r="E16" s="49"/>
      <c r="F16" s="49"/>
      <c r="G16" s="49"/>
      <c r="H16" s="49"/>
      <c r="I16" s="49"/>
      <c r="J16" s="17">
        <v>100</v>
      </c>
      <c r="K16" s="17"/>
      <c r="L16" s="17"/>
      <c r="M16" s="17"/>
      <c r="N16" s="17"/>
      <c r="O16" s="17"/>
      <c r="P16" s="17"/>
      <c r="Q16" s="13"/>
    </row>
    <row r="17" spans="2:17" x14ac:dyDescent="0.25">
      <c r="B17" s="16">
        <f t="shared" si="0"/>
        <v>9</v>
      </c>
      <c r="C17" s="30" t="s">
        <v>125</v>
      </c>
      <c r="D17" s="49" t="s">
        <v>141</v>
      </c>
      <c r="E17" s="49"/>
      <c r="F17" s="49"/>
      <c r="G17" s="49"/>
      <c r="H17" s="49"/>
      <c r="I17" s="49"/>
      <c r="J17" s="17">
        <v>100</v>
      </c>
      <c r="K17" s="17"/>
      <c r="L17" s="17"/>
      <c r="M17" s="17"/>
      <c r="N17" s="17"/>
      <c r="O17" s="17"/>
      <c r="P17" s="17"/>
      <c r="Q17" s="13"/>
    </row>
    <row r="18" spans="2:17" x14ac:dyDescent="0.25">
      <c r="B18" s="16">
        <f t="shared" si="0"/>
        <v>10</v>
      </c>
      <c r="C18" t="s">
        <v>293</v>
      </c>
      <c r="D18" s="49" t="s">
        <v>142</v>
      </c>
      <c r="E18" s="49"/>
      <c r="F18" s="49"/>
      <c r="G18" s="49"/>
      <c r="H18" s="49"/>
      <c r="I18" s="49"/>
      <c r="J18" s="17" t="s">
        <v>65</v>
      </c>
      <c r="K18" s="17"/>
      <c r="L18" s="17"/>
      <c r="M18" s="17"/>
      <c r="N18" s="17"/>
      <c r="O18" s="17"/>
      <c r="P18" s="17"/>
      <c r="Q18" s="13"/>
    </row>
    <row r="19" spans="2:17" x14ac:dyDescent="0.25">
      <c r="B19" s="16">
        <f t="shared" si="0"/>
        <v>11</v>
      </c>
      <c r="C19" s="31" t="s">
        <v>126</v>
      </c>
      <c r="D19" s="49" t="s">
        <v>143</v>
      </c>
      <c r="E19" s="49"/>
      <c r="F19" s="49"/>
      <c r="G19" s="49"/>
      <c r="H19" s="49"/>
      <c r="I19" s="49"/>
      <c r="J19" s="17">
        <v>84</v>
      </c>
      <c r="K19" s="17"/>
      <c r="L19" s="17"/>
      <c r="M19" s="17"/>
      <c r="N19" s="17"/>
      <c r="O19" s="17"/>
      <c r="P19" s="17"/>
      <c r="Q19" s="13"/>
    </row>
    <row r="20" spans="2:17" x14ac:dyDescent="0.25">
      <c r="B20" s="16">
        <f t="shared" si="0"/>
        <v>12</v>
      </c>
      <c r="C20" s="30" t="s">
        <v>127</v>
      </c>
      <c r="D20" s="49" t="s">
        <v>144</v>
      </c>
      <c r="E20" s="49"/>
      <c r="F20" s="49"/>
      <c r="G20" s="49"/>
      <c r="H20" s="49"/>
      <c r="I20" s="49"/>
      <c r="J20" s="17">
        <v>97</v>
      </c>
      <c r="K20" s="17"/>
      <c r="L20" s="17"/>
      <c r="M20" s="17"/>
      <c r="N20" s="17"/>
      <c r="O20" s="17"/>
      <c r="P20" s="17"/>
      <c r="Q20" s="13"/>
    </row>
    <row r="21" spans="2:17" x14ac:dyDescent="0.25">
      <c r="B21" s="16">
        <f t="shared" si="0"/>
        <v>13</v>
      </c>
      <c r="C21" s="30" t="s">
        <v>128</v>
      </c>
      <c r="D21" s="49" t="s">
        <v>145</v>
      </c>
      <c r="E21" s="49"/>
      <c r="F21" s="49"/>
      <c r="G21" s="49"/>
      <c r="H21" s="49"/>
      <c r="I21" s="49"/>
      <c r="J21" s="17">
        <v>94</v>
      </c>
      <c r="K21" s="17"/>
      <c r="L21" s="17"/>
      <c r="M21" s="17"/>
      <c r="N21" s="17"/>
      <c r="O21" s="17"/>
      <c r="P21" s="17"/>
      <c r="Q21" s="13"/>
    </row>
    <row r="22" spans="2:17" x14ac:dyDescent="0.25">
      <c r="B22" s="16">
        <f t="shared" si="0"/>
        <v>14</v>
      </c>
      <c r="C22" s="30" t="s">
        <v>129</v>
      </c>
      <c r="D22" s="49" t="s">
        <v>146</v>
      </c>
      <c r="E22" s="49"/>
      <c r="F22" s="49"/>
      <c r="G22" s="49"/>
      <c r="H22" s="49"/>
      <c r="I22" s="49"/>
      <c r="J22" s="17">
        <v>98</v>
      </c>
      <c r="K22" s="17"/>
      <c r="L22" s="17"/>
      <c r="M22" s="17"/>
      <c r="N22" s="17"/>
      <c r="O22" s="17"/>
      <c r="P22" s="17"/>
      <c r="Q22" s="13"/>
    </row>
    <row r="23" spans="2:17" x14ac:dyDescent="0.25">
      <c r="B23" s="16">
        <f t="shared" si="0"/>
        <v>15</v>
      </c>
      <c r="C23" s="30" t="s">
        <v>130</v>
      </c>
      <c r="D23" s="49" t="s">
        <v>147</v>
      </c>
      <c r="E23" s="49"/>
      <c r="F23" s="49"/>
      <c r="G23" s="49"/>
      <c r="H23" s="49"/>
      <c r="I23" s="49"/>
      <c r="J23" s="17">
        <v>97</v>
      </c>
      <c r="K23" s="17"/>
      <c r="L23" s="17"/>
      <c r="M23" s="17"/>
      <c r="N23" s="17"/>
      <c r="O23" s="17"/>
      <c r="P23" s="17"/>
      <c r="Q23" s="13"/>
    </row>
    <row r="24" spans="2:17" x14ac:dyDescent="0.25">
      <c r="B24" s="16">
        <f t="shared" si="0"/>
        <v>16</v>
      </c>
      <c r="C24" s="31" t="s">
        <v>131</v>
      </c>
      <c r="D24" s="49" t="s">
        <v>148</v>
      </c>
      <c r="E24" s="49"/>
      <c r="F24" s="49"/>
      <c r="G24" s="49"/>
      <c r="H24" s="49"/>
      <c r="I24" s="49"/>
      <c r="J24" s="17">
        <v>94</v>
      </c>
      <c r="K24" s="17"/>
      <c r="L24" s="17"/>
      <c r="M24" s="17"/>
      <c r="N24" s="17"/>
      <c r="O24" s="17"/>
      <c r="P24" s="17"/>
      <c r="Q24" s="13"/>
    </row>
    <row r="25" spans="2:17" x14ac:dyDescent="0.25">
      <c r="B25" s="16">
        <f t="shared" si="0"/>
        <v>17</v>
      </c>
      <c r="C25" s="30" t="s">
        <v>132</v>
      </c>
      <c r="D25" s="49" t="s">
        <v>149</v>
      </c>
      <c r="E25" s="49"/>
      <c r="F25" s="49"/>
      <c r="G25" s="49"/>
      <c r="H25" s="49"/>
      <c r="I25" s="49"/>
      <c r="J25" s="17">
        <v>94</v>
      </c>
      <c r="K25" s="17"/>
      <c r="L25" s="17"/>
      <c r="M25" s="17"/>
      <c r="N25" s="17"/>
      <c r="O25" s="17"/>
      <c r="P25" s="17"/>
      <c r="Q25" s="13"/>
    </row>
    <row r="26" spans="2:17" x14ac:dyDescent="0.25">
      <c r="B26" s="16">
        <f t="shared" si="0"/>
        <v>18</v>
      </c>
      <c r="C26" s="31" t="s">
        <v>133</v>
      </c>
      <c r="D26" s="49" t="s">
        <v>150</v>
      </c>
      <c r="E26" s="49"/>
      <c r="F26" s="49"/>
      <c r="G26" s="49"/>
      <c r="H26" s="49"/>
      <c r="I26" s="49"/>
      <c r="J26" s="17">
        <v>97</v>
      </c>
      <c r="K26" s="17"/>
      <c r="L26" s="17"/>
      <c r="M26" s="17"/>
      <c r="N26" s="17"/>
      <c r="O26" s="17"/>
      <c r="P26" s="17"/>
      <c r="Q26" s="13"/>
    </row>
    <row r="27" spans="2:17" x14ac:dyDescent="0.25">
      <c r="B27" s="16"/>
      <c r="C27" s="16"/>
      <c r="D27" s="44"/>
      <c r="E27" s="44"/>
      <c r="F27" s="44"/>
      <c r="G27" s="44"/>
      <c r="H27" s="44"/>
      <c r="I27" s="44"/>
      <c r="J27" s="17"/>
      <c r="K27" s="17"/>
      <c r="L27" s="17"/>
      <c r="M27" s="17"/>
      <c r="N27" s="17"/>
      <c r="O27" s="17"/>
      <c r="P27" s="17"/>
      <c r="Q27" s="13"/>
    </row>
    <row r="28" spans="2:17" x14ac:dyDescent="0.25">
      <c r="B28" s="16"/>
      <c r="C28" s="8"/>
      <c r="D28" s="44"/>
      <c r="E28" s="44"/>
      <c r="F28" s="44"/>
      <c r="G28" s="44"/>
      <c r="H28" s="44"/>
      <c r="I28" s="44"/>
      <c r="J28" s="17"/>
      <c r="K28" s="17"/>
      <c r="L28" s="17"/>
      <c r="M28" s="17"/>
      <c r="N28" s="17"/>
      <c r="O28" s="17"/>
      <c r="P28" s="17"/>
      <c r="Q28" s="13"/>
    </row>
    <row r="29" spans="2:17" x14ac:dyDescent="0.25">
      <c r="B29" s="16"/>
      <c r="C29" s="20"/>
      <c r="D29" s="45"/>
      <c r="E29" s="46"/>
      <c r="F29" s="46"/>
      <c r="G29" s="46"/>
      <c r="H29" s="46"/>
      <c r="I29" s="47"/>
      <c r="J29" s="3"/>
      <c r="K29" s="3"/>
      <c r="L29" s="3"/>
      <c r="M29" s="3"/>
      <c r="N29" s="3"/>
      <c r="O29" s="3"/>
      <c r="P29" s="3"/>
      <c r="Q29" s="13"/>
    </row>
    <row r="30" spans="2:17" x14ac:dyDescent="0.25">
      <c r="C30" s="39"/>
      <c r="D30" s="39"/>
      <c r="E30" s="15"/>
      <c r="H30" s="48" t="s">
        <v>19</v>
      </c>
      <c r="I30" s="48"/>
      <c r="J30" s="21">
        <f>COUNTIF(J9:J29,"&gt;=70")</f>
        <v>17</v>
      </c>
      <c r="K30" s="21">
        <f>COUNTIF(K9:K29,"&gt;=70")</f>
        <v>0</v>
      </c>
      <c r="L30" s="21">
        <f>COUNTIF(L9:L29,"&gt;=70")</f>
        <v>0</v>
      </c>
      <c r="M30" s="21">
        <f>COUNTIF(M9:M29,"&gt;=70")</f>
        <v>0</v>
      </c>
      <c r="N30" s="21">
        <f>COUNTIF(N9:N29,"&gt;=70")</f>
        <v>0</v>
      </c>
      <c r="O30" s="21">
        <f>COUNTIF(O9:O29,"&gt;=70")</f>
        <v>0</v>
      </c>
      <c r="P30" s="21">
        <f>COUNTIF(P9:P29,"&gt;=70")</f>
        <v>0</v>
      </c>
      <c r="Q30" s="25">
        <f>COUNTIF(Q9:Q27,"&gt;=70")</f>
        <v>0</v>
      </c>
    </row>
    <row r="31" spans="2:17" x14ac:dyDescent="0.25">
      <c r="C31" s="39"/>
      <c r="D31" s="39"/>
      <c r="E31" s="19"/>
      <c r="H31" s="43" t="s">
        <v>20</v>
      </c>
      <c r="I31" s="43"/>
      <c r="J31" s="22">
        <f>COUNTIF(J9:J29,"&lt;70")</f>
        <v>0</v>
      </c>
      <c r="K31" s="22">
        <f>COUNTIF(K9:K29,"&lt;70")</f>
        <v>0</v>
      </c>
      <c r="L31" s="22">
        <f>COUNTIF(L9:L29,"&lt;70")</f>
        <v>0</v>
      </c>
      <c r="M31" s="22">
        <f>COUNTIF(M9:M29,"&lt;70")</f>
        <v>0</v>
      </c>
      <c r="N31" s="22">
        <f>COUNTIF(N9:N29,"&lt;70")</f>
        <v>0</v>
      </c>
      <c r="O31" s="22">
        <f>COUNTIF(O9:O29,"&lt;70")</f>
        <v>0</v>
      </c>
      <c r="P31" s="22">
        <f>COUNTIF(P9:P29,"&lt;70")</f>
        <v>0</v>
      </c>
      <c r="Q31" s="22">
        <f>COUNTIF(Q9:Q29,"&lt;70")</f>
        <v>0</v>
      </c>
    </row>
    <row r="32" spans="2:17" x14ac:dyDescent="0.25">
      <c r="C32" s="39"/>
      <c r="D32" s="39"/>
      <c r="E32" s="39"/>
      <c r="H32" s="43" t="s">
        <v>21</v>
      </c>
      <c r="I32" s="43"/>
      <c r="J32" s="22">
        <f>COUNT(J9:J29)</f>
        <v>17</v>
      </c>
      <c r="K32" s="22">
        <f>COUNT(K9:K29)</f>
        <v>0</v>
      </c>
      <c r="L32" s="22">
        <f>COUNT(L9:L29)</f>
        <v>0</v>
      </c>
      <c r="M32" s="22">
        <f>COUNT(M9:M29)</f>
        <v>0</v>
      </c>
      <c r="N32" s="22">
        <f>COUNT(N9:N29)</f>
        <v>0</v>
      </c>
      <c r="O32" s="22">
        <f>COUNT(O9:O29)</f>
        <v>0</v>
      </c>
      <c r="P32" s="22">
        <f>COUNT(P9:P29)</f>
        <v>0</v>
      </c>
      <c r="Q32" s="22">
        <f>COUNT(Q9:Q29)</f>
        <v>0</v>
      </c>
    </row>
    <row r="33" spans="3:17" x14ac:dyDescent="0.25">
      <c r="C33" s="39"/>
      <c r="D33" s="39"/>
      <c r="E33" s="15"/>
      <c r="F33" s="11"/>
      <c r="H33" s="40" t="s">
        <v>16</v>
      </c>
      <c r="I33" s="40"/>
      <c r="J33" s="23">
        <f>J30/J32</f>
        <v>1</v>
      </c>
      <c r="K33" s="24" t="e">
        <f t="shared" ref="K33:Q33" si="1">K30/K32</f>
        <v>#DIV/0!</v>
      </c>
      <c r="L33" s="24" t="e">
        <f t="shared" si="1"/>
        <v>#DIV/0!</v>
      </c>
      <c r="M33" s="24" t="e">
        <f t="shared" si="1"/>
        <v>#DIV/0!</v>
      </c>
      <c r="N33" s="24" t="e">
        <f t="shared" si="1"/>
        <v>#DIV/0!</v>
      </c>
      <c r="O33" s="24" t="e">
        <f t="shared" si="1"/>
        <v>#DIV/0!</v>
      </c>
      <c r="P33" s="24" t="e">
        <f t="shared" si="1"/>
        <v>#DIV/0!</v>
      </c>
      <c r="Q33" s="24" t="e">
        <f t="shared" si="1"/>
        <v>#DIV/0!</v>
      </c>
    </row>
    <row r="34" spans="3:17" x14ac:dyDescent="0.25">
      <c r="C34" s="39"/>
      <c r="D34" s="39"/>
      <c r="E34" s="15"/>
      <c r="F34" s="11"/>
      <c r="H34" s="40" t="s">
        <v>17</v>
      </c>
      <c r="I34" s="40"/>
      <c r="J34" s="23">
        <f>J31/J32</f>
        <v>0</v>
      </c>
      <c r="K34" s="23" t="e">
        <f t="shared" ref="K34:Q34" si="2">K31/K32</f>
        <v>#DIV/0!</v>
      </c>
      <c r="L34" s="24" t="e">
        <f t="shared" si="2"/>
        <v>#DIV/0!</v>
      </c>
      <c r="M34" s="24" t="e">
        <f t="shared" si="2"/>
        <v>#DIV/0!</v>
      </c>
      <c r="N34" s="24" t="e">
        <f t="shared" si="2"/>
        <v>#DIV/0!</v>
      </c>
      <c r="O34" s="24" t="e">
        <f t="shared" si="2"/>
        <v>#DIV/0!</v>
      </c>
      <c r="P34" s="24" t="e">
        <f t="shared" si="2"/>
        <v>#DIV/0!</v>
      </c>
      <c r="Q34" s="24" t="e">
        <f t="shared" si="2"/>
        <v>#DIV/0!</v>
      </c>
    </row>
    <row r="35" spans="3:17" x14ac:dyDescent="0.25">
      <c r="C35" s="39"/>
      <c r="D35" s="39"/>
      <c r="E35" s="19"/>
      <c r="F35" s="11"/>
    </row>
    <row r="36" spans="3:17" x14ac:dyDescent="0.25">
      <c r="C36" s="15"/>
      <c r="D36" s="15"/>
      <c r="E36" s="19"/>
      <c r="F36" s="11"/>
    </row>
    <row r="37" spans="3:17" x14ac:dyDescent="0.25">
      <c r="J37" s="41" t="s">
        <v>115</v>
      </c>
      <c r="K37" s="41"/>
      <c r="L37" s="41"/>
      <c r="M37" s="41"/>
      <c r="N37" s="41"/>
      <c r="O37" s="41"/>
      <c r="P37" s="41"/>
    </row>
    <row r="38" spans="3:17" x14ac:dyDescent="0.25">
      <c r="J38" s="42" t="s">
        <v>18</v>
      </c>
      <c r="K38" s="42"/>
      <c r="L38" s="42"/>
      <c r="M38" s="42"/>
      <c r="N38" s="42"/>
      <c r="O38" s="42"/>
      <c r="P38" s="42"/>
    </row>
  </sheetData>
  <mergeCells count="4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C30:D30"/>
    <mergeCell ref="H30:I30"/>
    <mergeCell ref="C31:D31"/>
    <mergeCell ref="H31:I31"/>
    <mergeCell ref="C32:E32"/>
    <mergeCell ref="H32:I32"/>
    <mergeCell ref="C33:D33"/>
    <mergeCell ref="H33:I33"/>
    <mergeCell ref="C34:D34"/>
    <mergeCell ref="H34:I34"/>
    <mergeCell ref="C35:D35"/>
    <mergeCell ref="J37:P37"/>
    <mergeCell ref="J38:P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0"/>
  <sheetViews>
    <sheetView topLeftCell="A7" zoomScale="154" zoomScaleNormal="154" workbookViewId="0">
      <selection activeCell="K26" sqref="K26:P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8"/>
      <c r="R3" s="18"/>
    </row>
    <row r="4" spans="2:18" x14ac:dyDescent="0.25">
      <c r="C4" t="s">
        <v>0</v>
      </c>
      <c r="D4" s="52" t="s">
        <v>183</v>
      </c>
      <c r="E4" s="52"/>
      <c r="F4" s="52"/>
      <c r="G4" s="52"/>
      <c r="I4" t="s">
        <v>1</v>
      </c>
      <c r="J4" s="53" t="s">
        <v>117</v>
      </c>
      <c r="K4" s="53"/>
      <c r="M4" t="s">
        <v>2</v>
      </c>
      <c r="N4" s="54">
        <v>44979</v>
      </c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 t="s">
        <v>181</v>
      </c>
      <c r="E6" s="53"/>
      <c r="F6" s="53"/>
      <c r="G6" s="53"/>
      <c r="I6" s="55" t="s">
        <v>22</v>
      </c>
      <c r="J6" s="55"/>
      <c r="K6" s="56" t="s">
        <v>182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3" t="s">
        <v>151</v>
      </c>
      <c r="D9" s="49" t="s">
        <v>184</v>
      </c>
      <c r="E9" s="49"/>
      <c r="F9" s="49"/>
      <c r="G9" s="49"/>
      <c r="H9" s="49"/>
      <c r="I9" s="49"/>
      <c r="J9" s="17">
        <v>90</v>
      </c>
      <c r="K9" s="17"/>
      <c r="L9" s="17"/>
      <c r="M9" s="17"/>
      <c r="N9" s="17"/>
      <c r="O9" s="17"/>
      <c r="P9" s="17"/>
      <c r="Q9" s="13"/>
    </row>
    <row r="10" spans="2:18" x14ac:dyDescent="0.25">
      <c r="B10" s="16">
        <f>B9+1</f>
        <v>2</v>
      </c>
      <c r="C10" s="33" t="s">
        <v>152</v>
      </c>
      <c r="D10" s="49" t="s">
        <v>185</v>
      </c>
      <c r="E10" s="49"/>
      <c r="F10" s="49"/>
      <c r="G10" s="49"/>
      <c r="H10" s="49"/>
      <c r="I10" s="49"/>
      <c r="J10" s="17">
        <v>89</v>
      </c>
      <c r="K10" s="17"/>
      <c r="L10" s="17"/>
      <c r="M10" s="17"/>
      <c r="N10" s="17"/>
      <c r="O10" s="17"/>
      <c r="P10" s="17"/>
      <c r="Q10" s="13"/>
    </row>
    <row r="11" spans="2:18" x14ac:dyDescent="0.25">
      <c r="B11" s="16">
        <f t="shared" ref="B11:B40" si="0">B10+1</f>
        <v>3</v>
      </c>
      <c r="C11" s="34" t="s">
        <v>153</v>
      </c>
      <c r="D11" s="49" t="s">
        <v>186</v>
      </c>
      <c r="E11" s="49"/>
      <c r="F11" s="49"/>
      <c r="G11" s="49"/>
      <c r="H11" s="49"/>
      <c r="I11" s="49"/>
      <c r="J11" s="17">
        <v>80</v>
      </c>
      <c r="K11" s="17"/>
      <c r="L11" s="17"/>
      <c r="M11" s="17"/>
      <c r="N11" s="17"/>
      <c r="O11" s="17"/>
      <c r="P11" s="17"/>
      <c r="Q11" s="13"/>
    </row>
    <row r="12" spans="2:18" x14ac:dyDescent="0.25">
      <c r="B12" s="16">
        <f t="shared" si="0"/>
        <v>4</v>
      </c>
      <c r="C12" s="31" t="s">
        <v>154</v>
      </c>
      <c r="D12" s="49" t="s">
        <v>187</v>
      </c>
      <c r="E12" s="49"/>
      <c r="F12" s="49"/>
      <c r="G12" s="49"/>
      <c r="H12" s="49"/>
      <c r="I12" s="49"/>
      <c r="J12" s="17" t="s">
        <v>65</v>
      </c>
      <c r="K12" s="17"/>
      <c r="L12" s="17"/>
      <c r="M12" s="17"/>
      <c r="N12" s="17"/>
      <c r="O12" s="17"/>
      <c r="P12" s="17"/>
      <c r="Q12" s="13"/>
    </row>
    <row r="13" spans="2:18" x14ac:dyDescent="0.25">
      <c r="B13" s="16">
        <f t="shared" si="0"/>
        <v>5</v>
      </c>
      <c r="C13" s="30" t="s">
        <v>155</v>
      </c>
      <c r="D13" s="49" t="s">
        <v>188</v>
      </c>
      <c r="E13" s="49"/>
      <c r="F13" s="49"/>
      <c r="G13" s="49"/>
      <c r="H13" s="49"/>
      <c r="I13" s="49"/>
      <c r="J13" s="17">
        <v>79</v>
      </c>
      <c r="K13" s="17"/>
      <c r="L13" s="17"/>
      <c r="M13" s="17"/>
      <c r="N13" s="17"/>
      <c r="O13" s="17"/>
      <c r="P13" s="17"/>
      <c r="Q13" s="13"/>
    </row>
    <row r="14" spans="2:18" x14ac:dyDescent="0.25">
      <c r="B14" s="16">
        <f t="shared" si="0"/>
        <v>6</v>
      </c>
      <c r="C14" s="30" t="s">
        <v>156</v>
      </c>
      <c r="D14" s="49" t="s">
        <v>189</v>
      </c>
      <c r="E14" s="49"/>
      <c r="F14" s="49"/>
      <c r="G14" s="49"/>
      <c r="H14" s="49"/>
      <c r="I14" s="49"/>
      <c r="J14" s="17">
        <v>84</v>
      </c>
      <c r="K14" s="17"/>
      <c r="L14" s="17"/>
      <c r="M14" s="17"/>
      <c r="N14" s="17"/>
      <c r="O14" s="17"/>
      <c r="P14" s="17"/>
      <c r="Q14" s="13"/>
    </row>
    <row r="15" spans="2:18" x14ac:dyDescent="0.25">
      <c r="B15" s="16">
        <f t="shared" si="0"/>
        <v>7</v>
      </c>
      <c r="C15" s="31" t="s">
        <v>157</v>
      </c>
      <c r="D15" s="49" t="s">
        <v>190</v>
      </c>
      <c r="E15" s="49"/>
      <c r="F15" s="49"/>
      <c r="G15" s="49"/>
      <c r="H15" s="49"/>
      <c r="I15" s="49"/>
      <c r="J15" s="17">
        <v>85</v>
      </c>
      <c r="K15" s="17"/>
      <c r="L15" s="17"/>
      <c r="M15" s="17"/>
      <c r="N15" s="17"/>
      <c r="O15" s="17"/>
      <c r="P15" s="17"/>
      <c r="Q15" s="13"/>
    </row>
    <row r="16" spans="2:18" x14ac:dyDescent="0.25">
      <c r="B16" s="16">
        <f t="shared" si="0"/>
        <v>8</v>
      </c>
      <c r="C16" s="31" t="s">
        <v>158</v>
      </c>
      <c r="D16" s="49" t="s">
        <v>191</v>
      </c>
      <c r="E16" s="49"/>
      <c r="F16" s="49"/>
      <c r="G16" s="49"/>
      <c r="H16" s="49"/>
      <c r="I16" s="49"/>
      <c r="J16" s="17">
        <v>72</v>
      </c>
      <c r="K16" s="17"/>
      <c r="L16" s="17"/>
      <c r="M16" s="17"/>
      <c r="N16" s="17"/>
      <c r="O16" s="17"/>
      <c r="P16" s="17"/>
      <c r="Q16" s="13"/>
    </row>
    <row r="17" spans="2:17" x14ac:dyDescent="0.25">
      <c r="B17" s="16">
        <f t="shared" si="0"/>
        <v>9</v>
      </c>
      <c r="C17" s="30" t="s">
        <v>159</v>
      </c>
      <c r="D17" s="49" t="s">
        <v>192</v>
      </c>
      <c r="E17" s="49"/>
      <c r="F17" s="49"/>
      <c r="G17" s="49"/>
      <c r="H17" s="49"/>
      <c r="I17" s="49"/>
      <c r="J17" s="17">
        <v>80</v>
      </c>
      <c r="K17" s="17"/>
      <c r="L17" s="17"/>
      <c r="M17" s="17"/>
      <c r="N17" s="17"/>
      <c r="O17" s="17"/>
      <c r="P17" s="17"/>
      <c r="Q17" s="13"/>
    </row>
    <row r="18" spans="2:17" x14ac:dyDescent="0.25">
      <c r="B18" s="16">
        <f t="shared" si="0"/>
        <v>10</v>
      </c>
      <c r="C18" s="31" t="s">
        <v>160</v>
      </c>
      <c r="D18" s="49" t="s">
        <v>193</v>
      </c>
      <c r="E18" s="49"/>
      <c r="F18" s="49"/>
      <c r="G18" s="49"/>
      <c r="H18" s="49"/>
      <c r="I18" s="49"/>
      <c r="J18" s="17">
        <v>90</v>
      </c>
      <c r="K18" s="17"/>
      <c r="L18" s="17"/>
      <c r="M18" s="17"/>
      <c r="N18" s="17"/>
      <c r="O18" s="17"/>
      <c r="P18" s="17"/>
      <c r="Q18" s="13"/>
    </row>
    <row r="19" spans="2:17" x14ac:dyDescent="0.25">
      <c r="B19" s="16">
        <f t="shared" si="0"/>
        <v>11</v>
      </c>
      <c r="C19" s="31" t="s">
        <v>161</v>
      </c>
      <c r="D19" s="49" t="s">
        <v>194</v>
      </c>
      <c r="E19" s="49"/>
      <c r="F19" s="49"/>
      <c r="G19" s="49"/>
      <c r="H19" s="49"/>
      <c r="I19" s="49"/>
      <c r="J19" s="17">
        <v>84</v>
      </c>
      <c r="K19" s="17"/>
      <c r="L19" s="17"/>
      <c r="M19" s="17"/>
      <c r="N19" s="17"/>
      <c r="O19" s="17"/>
      <c r="P19" s="17"/>
      <c r="Q19" s="13"/>
    </row>
    <row r="20" spans="2:17" x14ac:dyDescent="0.25">
      <c r="B20" s="16">
        <f t="shared" si="0"/>
        <v>12</v>
      </c>
      <c r="C20" s="30" t="s">
        <v>162</v>
      </c>
      <c r="D20" s="49" t="s">
        <v>195</v>
      </c>
      <c r="E20" s="49"/>
      <c r="F20" s="49"/>
      <c r="G20" s="49"/>
      <c r="H20" s="49"/>
      <c r="I20" s="49"/>
      <c r="J20" s="17">
        <v>100</v>
      </c>
      <c r="K20" s="17"/>
      <c r="L20" s="17"/>
      <c r="M20" s="17"/>
      <c r="N20" s="17"/>
      <c r="O20" s="17"/>
      <c r="P20" s="17"/>
      <c r="Q20" s="13"/>
    </row>
    <row r="21" spans="2:17" x14ac:dyDescent="0.25">
      <c r="B21" s="16">
        <f t="shared" si="0"/>
        <v>13</v>
      </c>
      <c r="C21" s="30" t="s">
        <v>163</v>
      </c>
      <c r="D21" s="49" t="s">
        <v>196</v>
      </c>
      <c r="E21" s="49"/>
      <c r="F21" s="49"/>
      <c r="G21" s="49"/>
      <c r="H21" s="49"/>
      <c r="I21" s="49"/>
      <c r="J21" s="17">
        <v>90</v>
      </c>
      <c r="K21" s="17"/>
      <c r="L21" s="17"/>
      <c r="M21" s="17"/>
      <c r="N21" s="17"/>
      <c r="O21" s="17"/>
      <c r="P21" s="17"/>
      <c r="Q21" s="13"/>
    </row>
    <row r="22" spans="2:17" x14ac:dyDescent="0.25">
      <c r="B22" s="16">
        <f t="shared" si="0"/>
        <v>14</v>
      </c>
      <c r="C22" s="30" t="s">
        <v>164</v>
      </c>
      <c r="D22" s="49" t="s">
        <v>197</v>
      </c>
      <c r="E22" s="49"/>
      <c r="F22" s="49"/>
      <c r="G22" s="49"/>
      <c r="H22" s="49"/>
      <c r="I22" s="49"/>
      <c r="J22" s="17">
        <v>78</v>
      </c>
      <c r="K22" s="17"/>
      <c r="L22" s="17"/>
      <c r="M22" s="17"/>
      <c r="N22" s="17"/>
      <c r="O22" s="17"/>
      <c r="P22" s="17"/>
      <c r="Q22" s="13"/>
    </row>
    <row r="23" spans="2:17" x14ac:dyDescent="0.25">
      <c r="B23" s="16">
        <f t="shared" si="0"/>
        <v>15</v>
      </c>
      <c r="C23" s="30" t="s">
        <v>165</v>
      </c>
      <c r="D23" s="49" t="s">
        <v>198</v>
      </c>
      <c r="E23" s="49"/>
      <c r="F23" s="49"/>
      <c r="G23" s="49"/>
      <c r="H23" s="49"/>
      <c r="I23" s="49"/>
      <c r="J23" s="17">
        <v>92</v>
      </c>
      <c r="K23" s="17"/>
      <c r="L23" s="17"/>
      <c r="M23" s="17"/>
      <c r="N23" s="17"/>
      <c r="O23" s="17"/>
      <c r="P23" s="17"/>
      <c r="Q23" s="13"/>
    </row>
    <row r="24" spans="2:17" x14ac:dyDescent="0.25">
      <c r="B24" s="16">
        <f t="shared" si="0"/>
        <v>16</v>
      </c>
      <c r="C24" s="34" t="s">
        <v>166</v>
      </c>
      <c r="D24" s="49" t="s">
        <v>199</v>
      </c>
      <c r="E24" s="49"/>
      <c r="F24" s="49"/>
      <c r="G24" s="49"/>
      <c r="H24" s="49"/>
      <c r="I24" s="49"/>
      <c r="J24" s="17">
        <v>90</v>
      </c>
      <c r="K24" s="17"/>
      <c r="L24" s="17"/>
      <c r="M24" s="17"/>
      <c r="N24" s="17"/>
      <c r="O24" s="17"/>
      <c r="P24" s="17"/>
      <c r="Q24" s="13"/>
    </row>
    <row r="25" spans="2:17" x14ac:dyDescent="0.25">
      <c r="B25" s="16">
        <f t="shared" si="0"/>
        <v>17</v>
      </c>
      <c r="C25" s="34" t="s">
        <v>167</v>
      </c>
      <c r="D25" s="49" t="s">
        <v>200</v>
      </c>
      <c r="E25" s="49"/>
      <c r="F25" s="49"/>
      <c r="G25" s="49"/>
      <c r="H25" s="49"/>
      <c r="I25" s="49"/>
      <c r="J25" s="17">
        <v>85</v>
      </c>
      <c r="K25" s="17"/>
      <c r="L25" s="17"/>
      <c r="M25" s="17"/>
      <c r="N25" s="17"/>
      <c r="O25" s="17"/>
      <c r="P25" s="17"/>
      <c r="Q25" s="13"/>
    </row>
    <row r="26" spans="2:17" x14ac:dyDescent="0.25">
      <c r="B26" s="16">
        <f t="shared" si="0"/>
        <v>18</v>
      </c>
      <c r="C26" s="35" t="s">
        <v>168</v>
      </c>
      <c r="D26" s="49" t="s">
        <v>201</v>
      </c>
      <c r="E26" s="49"/>
      <c r="F26" s="49"/>
      <c r="G26" s="49"/>
      <c r="H26" s="49"/>
      <c r="I26" s="49"/>
      <c r="J26" s="17">
        <v>70</v>
      </c>
      <c r="K26" s="17"/>
      <c r="L26" s="17"/>
      <c r="M26" s="17"/>
      <c r="N26" s="17"/>
      <c r="O26" s="17"/>
      <c r="P26" s="17"/>
      <c r="Q26" s="13"/>
    </row>
    <row r="27" spans="2:17" x14ac:dyDescent="0.25">
      <c r="B27" s="16">
        <f t="shared" si="0"/>
        <v>19</v>
      </c>
      <c r="C27" s="36" t="s">
        <v>169</v>
      </c>
      <c r="D27" s="49" t="s">
        <v>202</v>
      </c>
      <c r="E27" s="49"/>
      <c r="F27" s="49"/>
      <c r="G27" s="49"/>
      <c r="H27" s="49"/>
      <c r="I27" s="49"/>
      <c r="J27" s="17">
        <v>75</v>
      </c>
      <c r="K27" s="17"/>
      <c r="L27" s="17"/>
      <c r="M27" s="17"/>
      <c r="N27" s="17"/>
      <c r="O27" s="17"/>
      <c r="P27" s="17"/>
      <c r="Q27" s="13"/>
    </row>
    <row r="28" spans="2:17" x14ac:dyDescent="0.25">
      <c r="B28" s="16">
        <f t="shared" si="0"/>
        <v>20</v>
      </c>
      <c r="C28" s="34" t="s">
        <v>170</v>
      </c>
      <c r="D28" s="49" t="s">
        <v>203</v>
      </c>
      <c r="E28" s="49"/>
      <c r="F28" s="49"/>
      <c r="G28" s="49"/>
      <c r="H28" s="49"/>
      <c r="I28" s="49"/>
      <c r="J28" s="17">
        <v>87</v>
      </c>
      <c r="K28" s="17"/>
      <c r="L28" s="17"/>
      <c r="M28" s="17"/>
      <c r="N28" s="17"/>
      <c r="O28" s="17"/>
      <c r="P28" s="17"/>
      <c r="Q28" s="13"/>
    </row>
    <row r="29" spans="2:17" x14ac:dyDescent="0.25">
      <c r="B29" s="16">
        <f t="shared" si="0"/>
        <v>21</v>
      </c>
      <c r="C29" s="34" t="s">
        <v>171</v>
      </c>
      <c r="D29" s="49" t="s">
        <v>204</v>
      </c>
      <c r="E29" s="49"/>
      <c r="F29" s="49"/>
      <c r="G29" s="49"/>
      <c r="H29" s="49"/>
      <c r="I29" s="49"/>
      <c r="J29" s="17">
        <v>90</v>
      </c>
      <c r="K29" s="17"/>
      <c r="L29" s="17"/>
      <c r="M29" s="17"/>
      <c r="N29" s="17"/>
      <c r="O29" s="17"/>
      <c r="P29" s="17"/>
      <c r="Q29" s="13"/>
    </row>
    <row r="30" spans="2:17" x14ac:dyDescent="0.25">
      <c r="B30" s="16">
        <f t="shared" si="0"/>
        <v>22</v>
      </c>
      <c r="C30" s="34" t="s">
        <v>172</v>
      </c>
      <c r="D30" s="49" t="s">
        <v>205</v>
      </c>
      <c r="E30" s="49"/>
      <c r="F30" s="49"/>
      <c r="G30" s="49"/>
      <c r="H30" s="49"/>
      <c r="I30" s="49"/>
      <c r="J30" s="17">
        <v>90</v>
      </c>
      <c r="K30" s="17"/>
      <c r="L30" s="17"/>
      <c r="M30" s="17"/>
      <c r="N30" s="17"/>
      <c r="O30" s="17"/>
      <c r="P30" s="17"/>
      <c r="Q30" s="13"/>
    </row>
    <row r="31" spans="2:17" x14ac:dyDescent="0.25">
      <c r="B31" s="16">
        <f t="shared" si="0"/>
        <v>23</v>
      </c>
      <c r="C31" s="34" t="s">
        <v>173</v>
      </c>
      <c r="D31" s="49" t="s">
        <v>206</v>
      </c>
      <c r="E31" s="49"/>
      <c r="F31" s="49"/>
      <c r="G31" s="49"/>
      <c r="H31" s="49"/>
      <c r="I31" s="49"/>
      <c r="J31" s="17">
        <v>95</v>
      </c>
      <c r="K31" s="17"/>
      <c r="L31" s="17"/>
      <c r="M31" s="17"/>
      <c r="N31" s="17"/>
      <c r="O31" s="17"/>
      <c r="P31" s="17"/>
      <c r="Q31" s="13"/>
    </row>
    <row r="32" spans="2:17" x14ac:dyDescent="0.25">
      <c r="B32" s="16">
        <f t="shared" si="0"/>
        <v>24</v>
      </c>
      <c r="C32" s="34" t="s">
        <v>174</v>
      </c>
      <c r="D32" s="49" t="s">
        <v>207</v>
      </c>
      <c r="E32" s="49"/>
      <c r="F32" s="49"/>
      <c r="G32" s="49"/>
      <c r="H32" s="49"/>
      <c r="I32" s="49"/>
      <c r="J32" s="17" t="s">
        <v>65</v>
      </c>
      <c r="K32" s="17"/>
      <c r="L32" s="17"/>
      <c r="M32" s="17"/>
      <c r="N32" s="17"/>
      <c r="O32" s="17"/>
      <c r="P32" s="17"/>
      <c r="Q32" s="13"/>
    </row>
    <row r="33" spans="2:17" x14ac:dyDescent="0.25">
      <c r="B33" s="16">
        <f t="shared" si="0"/>
        <v>25</v>
      </c>
      <c r="C33" s="34" t="s">
        <v>175</v>
      </c>
      <c r="D33" s="49" t="s">
        <v>208</v>
      </c>
      <c r="E33" s="49"/>
      <c r="F33" s="49"/>
      <c r="G33" s="49"/>
      <c r="H33" s="49"/>
      <c r="I33" s="49"/>
      <c r="J33" s="17">
        <v>95</v>
      </c>
      <c r="K33" s="17"/>
      <c r="L33" s="17"/>
      <c r="M33" s="17"/>
      <c r="N33" s="17"/>
      <c r="O33" s="17"/>
      <c r="P33" s="17"/>
      <c r="Q33" s="13"/>
    </row>
    <row r="34" spans="2:17" x14ac:dyDescent="0.25">
      <c r="B34" s="16">
        <f t="shared" si="0"/>
        <v>26</v>
      </c>
      <c r="C34" s="34" t="s">
        <v>176</v>
      </c>
      <c r="D34" s="49" t="s">
        <v>209</v>
      </c>
      <c r="E34" s="49"/>
      <c r="F34" s="49"/>
      <c r="G34" s="49"/>
      <c r="H34" s="49"/>
      <c r="I34" s="49"/>
      <c r="J34" s="17">
        <v>90</v>
      </c>
      <c r="K34" s="17"/>
      <c r="L34" s="17"/>
      <c r="M34" s="17"/>
      <c r="N34" s="17"/>
      <c r="O34" s="17"/>
      <c r="P34" s="17"/>
      <c r="Q34" s="13"/>
    </row>
    <row r="35" spans="2:17" x14ac:dyDescent="0.25">
      <c r="B35" s="16">
        <f t="shared" si="0"/>
        <v>27</v>
      </c>
      <c r="C35" s="34" t="s">
        <v>164</v>
      </c>
      <c r="D35" s="49" t="s">
        <v>210</v>
      </c>
      <c r="E35" s="49"/>
      <c r="F35" s="49"/>
      <c r="G35" s="49"/>
      <c r="H35" s="49"/>
      <c r="I35" s="49"/>
      <c r="J35" s="17">
        <v>90</v>
      </c>
      <c r="K35" s="17"/>
      <c r="L35" s="17"/>
      <c r="M35" s="17"/>
      <c r="N35" s="17"/>
      <c r="O35" s="17"/>
      <c r="P35" s="17"/>
      <c r="Q35" s="13"/>
    </row>
    <row r="36" spans="2:17" x14ac:dyDescent="0.25">
      <c r="B36" s="16">
        <f t="shared" si="0"/>
        <v>28</v>
      </c>
      <c r="C36" s="34" t="s">
        <v>177</v>
      </c>
      <c r="D36" s="49" t="s">
        <v>211</v>
      </c>
      <c r="E36" s="49"/>
      <c r="F36" s="49"/>
      <c r="G36" s="49"/>
      <c r="H36" s="49"/>
      <c r="I36" s="49"/>
      <c r="J36" s="17">
        <v>85</v>
      </c>
      <c r="K36" s="17"/>
      <c r="L36" s="17"/>
      <c r="M36" s="17"/>
      <c r="N36" s="17"/>
      <c r="O36" s="17"/>
      <c r="P36" s="17"/>
      <c r="Q36" s="13"/>
    </row>
    <row r="37" spans="2:17" x14ac:dyDescent="0.25">
      <c r="B37" s="16">
        <f t="shared" si="0"/>
        <v>29</v>
      </c>
      <c r="C37" s="34" t="s">
        <v>178</v>
      </c>
      <c r="D37" s="49" t="s">
        <v>212</v>
      </c>
      <c r="E37" s="49"/>
      <c r="F37" s="49"/>
      <c r="G37" s="49"/>
      <c r="H37" s="49"/>
      <c r="I37" s="49"/>
      <c r="J37" s="17">
        <v>80</v>
      </c>
      <c r="K37" s="17"/>
      <c r="L37" s="17"/>
      <c r="M37" s="17"/>
      <c r="N37" s="17"/>
      <c r="O37" s="17"/>
      <c r="P37" s="17"/>
      <c r="Q37" s="13"/>
    </row>
    <row r="38" spans="2:17" x14ac:dyDescent="0.25">
      <c r="B38" s="16">
        <f t="shared" si="0"/>
        <v>30</v>
      </c>
      <c r="C38" s="34" t="s">
        <v>179</v>
      </c>
      <c r="D38" s="49" t="s">
        <v>213</v>
      </c>
      <c r="E38" s="49"/>
      <c r="F38" s="49"/>
      <c r="G38" s="49"/>
      <c r="H38" s="49"/>
      <c r="I38" s="49"/>
      <c r="J38" s="17">
        <v>90</v>
      </c>
      <c r="K38" s="17"/>
      <c r="L38" s="17"/>
      <c r="M38" s="17"/>
      <c r="N38" s="17"/>
      <c r="O38" s="17"/>
      <c r="P38" s="17"/>
      <c r="Q38" s="13"/>
    </row>
    <row r="39" spans="2:17" x14ac:dyDescent="0.25">
      <c r="B39" s="16">
        <f t="shared" si="0"/>
        <v>31</v>
      </c>
      <c r="C39" s="34" t="s">
        <v>180</v>
      </c>
      <c r="D39" s="49" t="s">
        <v>214</v>
      </c>
      <c r="E39" s="49"/>
      <c r="F39" s="49"/>
      <c r="G39" s="49"/>
      <c r="H39" s="49"/>
      <c r="I39" s="49"/>
      <c r="J39" s="17">
        <v>90</v>
      </c>
      <c r="K39" s="17"/>
      <c r="L39" s="17"/>
      <c r="M39" s="17"/>
      <c r="N39" s="17"/>
      <c r="O39" s="17"/>
      <c r="P39" s="17"/>
      <c r="Q39" s="13"/>
    </row>
    <row r="40" spans="2:17" x14ac:dyDescent="0.25">
      <c r="B40" s="16">
        <f t="shared" si="0"/>
        <v>32</v>
      </c>
      <c r="C40" s="16"/>
      <c r="D40" s="44"/>
      <c r="E40" s="44"/>
      <c r="F40" s="44"/>
      <c r="G40" s="44"/>
      <c r="H40" s="44"/>
      <c r="I40" s="44"/>
      <c r="J40" s="17"/>
      <c r="K40" s="17"/>
      <c r="L40" s="17"/>
      <c r="M40" s="17"/>
      <c r="N40" s="17"/>
      <c r="O40" s="17"/>
      <c r="P40" s="17"/>
      <c r="Q40" s="13"/>
    </row>
    <row r="41" spans="2:17" x14ac:dyDescent="0.25">
      <c r="B41" s="16"/>
      <c r="C41" s="20"/>
      <c r="D41" s="45"/>
      <c r="E41" s="46"/>
      <c r="F41" s="46"/>
      <c r="G41" s="46"/>
      <c r="H41" s="46"/>
      <c r="I41" s="47"/>
      <c r="J41" s="3"/>
      <c r="K41" s="3"/>
      <c r="L41" s="3"/>
      <c r="M41" s="3"/>
      <c r="N41" s="3"/>
      <c r="O41" s="3"/>
      <c r="P41" s="3"/>
      <c r="Q41" s="13">
        <f t="shared" ref="Q41" si="1">SUM(J41:P41)/7</f>
        <v>0</v>
      </c>
    </row>
    <row r="42" spans="2:17" x14ac:dyDescent="0.25">
      <c r="C42" s="39"/>
      <c r="D42" s="39"/>
      <c r="E42" s="15"/>
      <c r="H42" s="48" t="s">
        <v>19</v>
      </c>
      <c r="I42" s="48"/>
      <c r="J42" s="21">
        <f>COUNTIF(J9:J41,"&gt;=70")</f>
        <v>29</v>
      </c>
      <c r="K42" s="21">
        <f>COUNTIF(K9:K41,"&gt;=70")</f>
        <v>0</v>
      </c>
      <c r="L42" s="21">
        <f>COUNTIF(L9:L41,"&gt;=70")</f>
        <v>0</v>
      </c>
      <c r="M42" s="21">
        <f>COUNTIF(M9:M41,"&gt;=70")</f>
        <v>0</v>
      </c>
      <c r="N42" s="21">
        <f>COUNTIF(N9:N41,"&gt;=70")</f>
        <v>0</v>
      </c>
      <c r="O42" s="21">
        <f>COUNTIF(O9:O41,"&gt;=70")</f>
        <v>0</v>
      </c>
      <c r="P42" s="21">
        <f>COUNTIF(P9:P41,"&gt;=70")</f>
        <v>0</v>
      </c>
      <c r="Q42" s="25">
        <f>COUNTIF(Q9:Q40,"&gt;=70")</f>
        <v>0</v>
      </c>
    </row>
    <row r="43" spans="2:17" x14ac:dyDescent="0.25">
      <c r="C43" s="39"/>
      <c r="D43" s="39"/>
      <c r="E43" s="19"/>
      <c r="H43" s="43" t="s">
        <v>20</v>
      </c>
      <c r="I43" s="43"/>
      <c r="J43" s="22">
        <f>COUNTIF(J9:J41,"&lt;70")</f>
        <v>0</v>
      </c>
      <c r="K43" s="22">
        <f>COUNTIF(K9:K41,"&lt;70")</f>
        <v>0</v>
      </c>
      <c r="L43" s="22">
        <f>COUNTIF(L9:L41,"&lt;70")</f>
        <v>0</v>
      </c>
      <c r="M43" s="22">
        <f>COUNTIF(M9:M41,"&lt;70")</f>
        <v>0</v>
      </c>
      <c r="N43" s="22">
        <f>COUNTIF(N9:N41,"&lt;70")</f>
        <v>0</v>
      </c>
      <c r="O43" s="22">
        <f>COUNTIF(O9:O41,"&lt;70")</f>
        <v>0</v>
      </c>
      <c r="P43" s="22">
        <f>COUNTIF(P9:P41,"&lt;70")</f>
        <v>0</v>
      </c>
      <c r="Q43" s="22">
        <f>COUNTIF(Q9:Q41,"&lt;70")</f>
        <v>1</v>
      </c>
    </row>
    <row r="44" spans="2:17" x14ac:dyDescent="0.25">
      <c r="C44" s="39"/>
      <c r="D44" s="39"/>
      <c r="E44" s="39"/>
      <c r="H44" s="43" t="s">
        <v>21</v>
      </c>
      <c r="I44" s="43"/>
      <c r="J44" s="22">
        <f>COUNT(J9:J41)</f>
        <v>29</v>
      </c>
      <c r="K44" s="22">
        <f>COUNT(K9:K41)</f>
        <v>0</v>
      </c>
      <c r="L44" s="22">
        <f>COUNT(L9:L41)</f>
        <v>0</v>
      </c>
      <c r="M44" s="22">
        <f>COUNT(M9:M41)</f>
        <v>0</v>
      </c>
      <c r="N44" s="22">
        <f>COUNT(N9:N41)</f>
        <v>0</v>
      </c>
      <c r="O44" s="22">
        <f>COUNT(O9:O41)</f>
        <v>0</v>
      </c>
      <c r="P44" s="22">
        <f>COUNT(P9:P41)</f>
        <v>0</v>
      </c>
      <c r="Q44" s="22">
        <f>COUNT(Q9:Q41)</f>
        <v>1</v>
      </c>
    </row>
    <row r="45" spans="2:17" x14ac:dyDescent="0.25">
      <c r="C45" s="39"/>
      <c r="D45" s="39"/>
      <c r="E45" s="15"/>
      <c r="F45" s="11"/>
      <c r="H45" s="40" t="s">
        <v>16</v>
      </c>
      <c r="I45" s="40"/>
      <c r="J45" s="23">
        <f>J42/J44</f>
        <v>1</v>
      </c>
      <c r="K45" s="24" t="e">
        <f t="shared" ref="K45:Q45" si="2">K42/K44</f>
        <v>#DIV/0!</v>
      </c>
      <c r="L45" s="24" t="e">
        <f t="shared" si="2"/>
        <v>#DIV/0!</v>
      </c>
      <c r="M45" s="24" t="e">
        <f t="shared" si="2"/>
        <v>#DIV/0!</v>
      </c>
      <c r="N45" s="24" t="e">
        <f t="shared" si="2"/>
        <v>#DIV/0!</v>
      </c>
      <c r="O45" s="24" t="e">
        <f t="shared" si="2"/>
        <v>#DIV/0!</v>
      </c>
      <c r="P45" s="24" t="e">
        <f t="shared" si="2"/>
        <v>#DIV/0!</v>
      </c>
      <c r="Q45" s="24">
        <f t="shared" si="2"/>
        <v>0</v>
      </c>
    </row>
    <row r="46" spans="2:17" x14ac:dyDescent="0.25">
      <c r="C46" s="39"/>
      <c r="D46" s="39"/>
      <c r="E46" s="15"/>
      <c r="F46" s="11"/>
      <c r="H46" s="40" t="s">
        <v>17</v>
      </c>
      <c r="I46" s="40"/>
      <c r="J46" s="23">
        <f>J43/J44</f>
        <v>0</v>
      </c>
      <c r="K46" s="23" t="e">
        <f t="shared" ref="K46:Q46" si="3">K43/K44</f>
        <v>#DIV/0!</v>
      </c>
      <c r="L46" s="24" t="e">
        <f t="shared" si="3"/>
        <v>#DIV/0!</v>
      </c>
      <c r="M46" s="24" t="e">
        <f t="shared" si="3"/>
        <v>#DIV/0!</v>
      </c>
      <c r="N46" s="24" t="e">
        <f t="shared" si="3"/>
        <v>#DIV/0!</v>
      </c>
      <c r="O46" s="24" t="e">
        <f t="shared" si="3"/>
        <v>#DIV/0!</v>
      </c>
      <c r="P46" s="24" t="e">
        <f t="shared" si="3"/>
        <v>#DIV/0!</v>
      </c>
      <c r="Q46" s="24">
        <f t="shared" si="3"/>
        <v>1</v>
      </c>
    </row>
    <row r="47" spans="2:17" x14ac:dyDescent="0.25">
      <c r="C47" s="39"/>
      <c r="D47" s="39"/>
      <c r="E47" s="19"/>
      <c r="F47" s="11"/>
    </row>
    <row r="48" spans="2:17" x14ac:dyDescent="0.25">
      <c r="C48" s="15"/>
      <c r="D48" s="15"/>
      <c r="E48" s="19"/>
      <c r="F48" s="11"/>
    </row>
    <row r="49" spans="10:16" x14ac:dyDescent="0.25">
      <c r="J49" s="41"/>
      <c r="K49" s="41"/>
      <c r="L49" s="41"/>
      <c r="M49" s="41"/>
      <c r="N49" s="41"/>
      <c r="O49" s="41"/>
      <c r="P49" s="41"/>
    </row>
    <row r="50" spans="10:16" x14ac:dyDescent="0.25">
      <c r="J50" s="42" t="s">
        <v>18</v>
      </c>
      <c r="K50" s="42"/>
      <c r="L50" s="42"/>
      <c r="M50" s="42"/>
      <c r="N50" s="42"/>
      <c r="O50" s="42"/>
      <c r="P50" s="42"/>
    </row>
  </sheetData>
  <mergeCells count="5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C45:D45"/>
    <mergeCell ref="H45:I45"/>
    <mergeCell ref="C46:D46"/>
    <mergeCell ref="H46:I46"/>
    <mergeCell ref="C47:D47"/>
    <mergeCell ref="J49:P49"/>
    <mergeCell ref="J50:P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topLeftCell="A28" zoomScale="172" zoomScaleNormal="172" workbookViewId="0">
      <selection activeCell="K9" sqref="K9:P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2"/>
      <c r="E4" s="52"/>
      <c r="F4" s="52"/>
      <c r="G4" s="52"/>
      <c r="I4" t="s">
        <v>1</v>
      </c>
      <c r="J4" s="53"/>
      <c r="K4" s="53"/>
      <c r="M4" t="s">
        <v>2</v>
      </c>
      <c r="N4" s="54"/>
      <c r="O4" s="5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3"/>
      <c r="E6" s="53"/>
      <c r="F6" s="53"/>
      <c r="G6" s="53"/>
      <c r="I6" s="55" t="s">
        <v>22</v>
      </c>
      <c r="J6" s="55"/>
      <c r="K6" s="56"/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31" t="s">
        <v>215</v>
      </c>
      <c r="D9" s="49" t="s">
        <v>252</v>
      </c>
      <c r="E9" s="49"/>
      <c r="F9" s="49"/>
      <c r="G9" s="49"/>
      <c r="H9" s="49"/>
      <c r="I9" s="49"/>
      <c r="J9" s="4">
        <v>90</v>
      </c>
      <c r="K9" s="4"/>
      <c r="L9" s="5"/>
      <c r="M9" s="5"/>
      <c r="N9" s="5"/>
      <c r="O9" s="5"/>
      <c r="P9" s="5"/>
      <c r="Q9" s="13"/>
    </row>
    <row r="10" spans="2:18" x14ac:dyDescent="0.25">
      <c r="B10" s="7">
        <f>B9+1</f>
        <v>2</v>
      </c>
      <c r="C10" s="31" t="s">
        <v>216</v>
      </c>
      <c r="D10" s="49" t="s">
        <v>253</v>
      </c>
      <c r="E10" s="49"/>
      <c r="F10" s="49"/>
      <c r="G10" s="49"/>
      <c r="H10" s="49"/>
      <c r="I10" s="49"/>
      <c r="J10" s="4">
        <v>86</v>
      </c>
      <c r="K10" s="5"/>
      <c r="L10" s="5"/>
      <c r="M10" s="5"/>
      <c r="N10" s="5"/>
      <c r="O10" s="5"/>
      <c r="P10" s="5"/>
      <c r="Q10" s="13"/>
    </row>
    <row r="11" spans="2:18" x14ac:dyDescent="0.25">
      <c r="B11" s="7">
        <f t="shared" ref="B11:B46" si="0">B10+1</f>
        <v>3</v>
      </c>
      <c r="C11" s="30" t="s">
        <v>217</v>
      </c>
      <c r="D11" s="49" t="s">
        <v>254</v>
      </c>
      <c r="E11" s="49"/>
      <c r="F11" s="49"/>
      <c r="G11" s="49"/>
      <c r="H11" s="49"/>
      <c r="I11" s="49"/>
      <c r="J11" s="4">
        <v>89</v>
      </c>
      <c r="K11" s="5"/>
      <c r="L11" s="5"/>
      <c r="M11" s="5"/>
      <c r="N11" s="5"/>
      <c r="O11" s="5"/>
      <c r="P11" s="5"/>
      <c r="Q11" s="13"/>
    </row>
    <row r="12" spans="2:18" x14ac:dyDescent="0.25">
      <c r="B12" s="7">
        <f t="shared" si="0"/>
        <v>4</v>
      </c>
      <c r="C12" s="31" t="s">
        <v>218</v>
      </c>
      <c r="D12" s="49" t="s">
        <v>255</v>
      </c>
      <c r="E12" s="49"/>
      <c r="F12" s="49"/>
      <c r="G12" s="49"/>
      <c r="H12" s="49"/>
      <c r="I12" s="49"/>
      <c r="J12" s="4">
        <v>80</v>
      </c>
      <c r="K12" s="5"/>
      <c r="L12" s="5"/>
      <c r="M12" s="5"/>
      <c r="N12" s="5"/>
      <c r="O12" s="5"/>
      <c r="P12" s="5"/>
      <c r="Q12" s="13"/>
    </row>
    <row r="13" spans="2:18" x14ac:dyDescent="0.25">
      <c r="B13" s="7">
        <f t="shared" si="0"/>
        <v>5</v>
      </c>
      <c r="C13" s="30" t="s">
        <v>219</v>
      </c>
      <c r="D13" s="49" t="s">
        <v>256</v>
      </c>
      <c r="E13" s="49"/>
      <c r="F13" s="49"/>
      <c r="G13" s="49"/>
      <c r="H13" s="49"/>
      <c r="I13" s="49"/>
      <c r="J13" s="4">
        <v>70</v>
      </c>
      <c r="K13" s="5"/>
      <c r="L13" s="5"/>
      <c r="M13" s="5"/>
      <c r="N13" s="5"/>
      <c r="O13" s="5"/>
      <c r="P13" s="5"/>
      <c r="Q13" s="13"/>
    </row>
    <row r="14" spans="2:18" x14ac:dyDescent="0.25">
      <c r="B14" s="7">
        <f t="shared" si="0"/>
        <v>6</v>
      </c>
      <c r="C14" s="30" t="s">
        <v>220</v>
      </c>
      <c r="D14" s="49" t="s">
        <v>257</v>
      </c>
      <c r="E14" s="49"/>
      <c r="F14" s="49"/>
      <c r="G14" s="49"/>
      <c r="H14" s="49"/>
      <c r="I14" s="49"/>
      <c r="J14" s="4">
        <v>90</v>
      </c>
      <c r="K14" s="5"/>
      <c r="L14" s="5"/>
      <c r="M14" s="5"/>
      <c r="N14" s="5"/>
      <c r="O14" s="5"/>
      <c r="P14" s="5"/>
      <c r="Q14" s="13"/>
    </row>
    <row r="15" spans="2:18" x14ac:dyDescent="0.25">
      <c r="B15" s="7">
        <f t="shared" si="0"/>
        <v>7</v>
      </c>
      <c r="C15" s="30" t="s">
        <v>221</v>
      </c>
      <c r="D15" s="49" t="s">
        <v>258</v>
      </c>
      <c r="E15" s="49"/>
      <c r="F15" s="49"/>
      <c r="G15" s="49"/>
      <c r="H15" s="49"/>
      <c r="I15" s="49"/>
      <c r="J15" s="4" t="s">
        <v>65</v>
      </c>
      <c r="K15" s="5"/>
      <c r="L15" s="5"/>
      <c r="M15" s="5"/>
      <c r="N15" s="5"/>
      <c r="O15" s="5"/>
      <c r="P15" s="5"/>
      <c r="Q15" s="13"/>
    </row>
    <row r="16" spans="2:18" x14ac:dyDescent="0.25">
      <c r="B16" s="7">
        <f t="shared" si="0"/>
        <v>8</v>
      </c>
      <c r="C16" s="30" t="s">
        <v>222</v>
      </c>
      <c r="D16" s="49" t="s">
        <v>259</v>
      </c>
      <c r="E16" s="49"/>
      <c r="F16" s="49"/>
      <c r="G16" s="49"/>
      <c r="H16" s="49"/>
      <c r="I16" s="49"/>
      <c r="J16" s="4">
        <v>80</v>
      </c>
      <c r="K16" s="5"/>
      <c r="L16" s="5"/>
      <c r="M16" s="5"/>
      <c r="N16" s="5"/>
      <c r="O16" s="5"/>
      <c r="P16" s="5"/>
      <c r="Q16" s="13"/>
    </row>
    <row r="17" spans="2:17" x14ac:dyDescent="0.25">
      <c r="B17" s="7">
        <f t="shared" si="0"/>
        <v>9</v>
      </c>
      <c r="C17" s="30" t="s">
        <v>223</v>
      </c>
      <c r="D17" s="49" t="s">
        <v>260</v>
      </c>
      <c r="E17" s="49"/>
      <c r="F17" s="49"/>
      <c r="G17" s="49"/>
      <c r="H17" s="49"/>
      <c r="I17" s="49"/>
      <c r="J17" s="4">
        <v>94</v>
      </c>
      <c r="K17" s="5"/>
      <c r="L17" s="5"/>
      <c r="M17" s="5"/>
      <c r="N17" s="5"/>
      <c r="O17" s="5"/>
      <c r="P17" s="5"/>
      <c r="Q17" s="13"/>
    </row>
    <row r="18" spans="2:17" x14ac:dyDescent="0.25">
      <c r="B18" s="7">
        <f t="shared" si="0"/>
        <v>10</v>
      </c>
      <c r="C18" s="30" t="s">
        <v>224</v>
      </c>
      <c r="D18" s="49" t="s">
        <v>261</v>
      </c>
      <c r="E18" s="49"/>
      <c r="F18" s="49"/>
      <c r="G18" s="49"/>
      <c r="H18" s="49"/>
      <c r="I18" s="49"/>
      <c r="J18" s="4">
        <v>90</v>
      </c>
      <c r="K18" s="5"/>
      <c r="L18" s="5"/>
      <c r="M18" s="5"/>
      <c r="N18" s="5"/>
      <c r="O18" s="5"/>
      <c r="P18" s="5"/>
      <c r="Q18" s="13"/>
    </row>
    <row r="19" spans="2:17" x14ac:dyDescent="0.25">
      <c r="B19" s="7">
        <f t="shared" si="0"/>
        <v>11</v>
      </c>
      <c r="C19" s="30" t="s">
        <v>225</v>
      </c>
      <c r="D19" s="49" t="s">
        <v>262</v>
      </c>
      <c r="E19" s="49"/>
      <c r="F19" s="49"/>
      <c r="G19" s="49"/>
      <c r="H19" s="49"/>
      <c r="I19" s="49"/>
      <c r="J19" s="4" t="s">
        <v>65</v>
      </c>
      <c r="K19" s="5"/>
      <c r="L19" s="5"/>
      <c r="M19" s="5"/>
      <c r="N19" s="5"/>
      <c r="O19" s="5"/>
      <c r="P19" s="5"/>
      <c r="Q19" s="13"/>
    </row>
    <row r="20" spans="2:17" x14ac:dyDescent="0.25">
      <c r="B20" s="7">
        <f t="shared" si="0"/>
        <v>12</v>
      </c>
      <c r="C20" s="30" t="s">
        <v>226</v>
      </c>
      <c r="D20" s="49" t="s">
        <v>263</v>
      </c>
      <c r="E20" s="49"/>
      <c r="F20" s="49"/>
      <c r="G20" s="49"/>
      <c r="H20" s="49"/>
      <c r="I20" s="49"/>
      <c r="J20" s="4">
        <v>98</v>
      </c>
      <c r="K20" s="5"/>
      <c r="L20" s="5"/>
      <c r="M20" s="5"/>
      <c r="N20" s="5"/>
      <c r="O20" s="5"/>
      <c r="P20" s="5"/>
      <c r="Q20" s="13"/>
    </row>
    <row r="21" spans="2:17" x14ac:dyDescent="0.25">
      <c r="B21" s="7">
        <f t="shared" si="0"/>
        <v>13</v>
      </c>
      <c r="C21" s="30" t="s">
        <v>227</v>
      </c>
      <c r="D21" s="49" t="s">
        <v>264</v>
      </c>
      <c r="E21" s="49"/>
      <c r="F21" s="49"/>
      <c r="G21" s="49"/>
      <c r="H21" s="49"/>
      <c r="I21" s="49"/>
      <c r="J21" s="4">
        <v>90</v>
      </c>
      <c r="K21" s="5"/>
      <c r="L21" s="5"/>
      <c r="M21" s="5"/>
      <c r="N21" s="5"/>
      <c r="O21" s="5"/>
      <c r="P21" s="5"/>
      <c r="Q21" s="13"/>
    </row>
    <row r="22" spans="2:17" x14ac:dyDescent="0.25">
      <c r="B22" s="7">
        <f t="shared" si="0"/>
        <v>14</v>
      </c>
      <c r="C22" s="30" t="s">
        <v>228</v>
      </c>
      <c r="D22" s="49" t="s">
        <v>265</v>
      </c>
      <c r="E22" s="49"/>
      <c r="F22" s="49"/>
      <c r="G22" s="49"/>
      <c r="H22" s="49"/>
      <c r="I22" s="49"/>
      <c r="J22" s="4">
        <v>84</v>
      </c>
      <c r="K22" s="5"/>
      <c r="L22" s="5"/>
      <c r="M22" s="5"/>
      <c r="N22" s="5"/>
      <c r="O22" s="5"/>
      <c r="P22" s="5"/>
      <c r="Q22" s="13"/>
    </row>
    <row r="23" spans="2:17" x14ac:dyDescent="0.25">
      <c r="B23" s="7">
        <f t="shared" si="0"/>
        <v>15</v>
      </c>
      <c r="C23" s="30" t="s">
        <v>229</v>
      </c>
      <c r="D23" s="49" t="s">
        <v>266</v>
      </c>
      <c r="E23" s="49"/>
      <c r="F23" s="49"/>
      <c r="G23" s="49"/>
      <c r="H23" s="49"/>
      <c r="I23" s="49"/>
      <c r="J23" s="4">
        <v>90</v>
      </c>
      <c r="K23" s="5"/>
      <c r="L23" s="5"/>
      <c r="M23" s="5"/>
      <c r="N23" s="5"/>
      <c r="O23" s="5"/>
      <c r="P23" s="5"/>
      <c r="Q23" s="13"/>
    </row>
    <row r="24" spans="2:17" x14ac:dyDescent="0.25">
      <c r="B24" s="7">
        <f t="shared" si="0"/>
        <v>16</v>
      </c>
      <c r="C24" s="30" t="s">
        <v>230</v>
      </c>
      <c r="D24" s="49" t="s">
        <v>267</v>
      </c>
      <c r="E24" s="49"/>
      <c r="F24" s="49"/>
      <c r="G24" s="49"/>
      <c r="H24" s="49"/>
      <c r="I24" s="49"/>
      <c r="J24" s="4">
        <v>76</v>
      </c>
      <c r="K24" s="5"/>
      <c r="L24" s="5"/>
      <c r="M24" s="5"/>
      <c r="N24" s="5"/>
      <c r="O24" s="5"/>
      <c r="P24" s="5"/>
      <c r="Q24" s="13"/>
    </row>
    <row r="25" spans="2:17" x14ac:dyDescent="0.25">
      <c r="B25" s="7">
        <f t="shared" si="0"/>
        <v>17</v>
      </c>
      <c r="C25" s="31" t="s">
        <v>231</v>
      </c>
      <c r="D25" s="49" t="s">
        <v>268</v>
      </c>
      <c r="E25" s="49"/>
      <c r="F25" s="49"/>
      <c r="G25" s="49"/>
      <c r="H25" s="49"/>
      <c r="I25" s="49"/>
      <c r="J25" s="4">
        <v>90</v>
      </c>
      <c r="K25" s="5"/>
      <c r="L25" s="5"/>
      <c r="M25" s="5"/>
      <c r="N25" s="5"/>
      <c r="O25" s="5"/>
      <c r="P25" s="5"/>
      <c r="Q25" s="13"/>
    </row>
    <row r="26" spans="2:17" x14ac:dyDescent="0.25">
      <c r="B26" s="7">
        <f t="shared" si="0"/>
        <v>18</v>
      </c>
      <c r="C26" s="30" t="s">
        <v>232</v>
      </c>
      <c r="D26" s="49" t="s">
        <v>269</v>
      </c>
      <c r="E26" s="49"/>
      <c r="F26" s="49"/>
      <c r="G26" s="49"/>
      <c r="H26" s="49"/>
      <c r="I26" s="49"/>
      <c r="J26" s="4">
        <v>71</v>
      </c>
      <c r="K26" s="5"/>
      <c r="L26" s="5"/>
      <c r="M26" s="5"/>
      <c r="N26" s="5"/>
      <c r="O26" s="5"/>
      <c r="P26" s="5"/>
      <c r="Q26" s="13"/>
    </row>
    <row r="27" spans="2:17" x14ac:dyDescent="0.25">
      <c r="B27" s="7">
        <f t="shared" si="0"/>
        <v>19</v>
      </c>
      <c r="C27" s="30" t="s">
        <v>233</v>
      </c>
      <c r="D27" s="49" t="s">
        <v>270</v>
      </c>
      <c r="E27" s="49"/>
      <c r="F27" s="49"/>
      <c r="G27" s="49"/>
      <c r="H27" s="49"/>
      <c r="I27" s="49"/>
      <c r="J27" s="17">
        <v>90</v>
      </c>
      <c r="K27" s="4"/>
      <c r="L27" s="4"/>
      <c r="M27" s="4"/>
      <c r="N27" s="4"/>
      <c r="O27" s="4"/>
      <c r="P27" s="4"/>
      <c r="Q27" s="13"/>
    </row>
    <row r="28" spans="2:17" x14ac:dyDescent="0.25">
      <c r="B28" s="7">
        <f t="shared" si="0"/>
        <v>20</v>
      </c>
      <c r="C28" s="30" t="s">
        <v>234</v>
      </c>
      <c r="D28" s="49" t="s">
        <v>271</v>
      </c>
      <c r="E28" s="49"/>
      <c r="F28" s="49"/>
      <c r="G28" s="49"/>
      <c r="H28" s="49"/>
      <c r="I28" s="49"/>
      <c r="J28" s="17">
        <v>90</v>
      </c>
      <c r="K28" s="4"/>
      <c r="L28" s="4"/>
      <c r="M28" s="4"/>
      <c r="N28" s="4"/>
      <c r="O28" s="4"/>
      <c r="P28" s="4"/>
      <c r="Q28" s="13"/>
    </row>
    <row r="29" spans="2:17" x14ac:dyDescent="0.25">
      <c r="B29" s="7">
        <f t="shared" si="0"/>
        <v>21</v>
      </c>
      <c r="C29" s="30" t="s">
        <v>235</v>
      </c>
      <c r="D29" s="49" t="s">
        <v>272</v>
      </c>
      <c r="E29" s="49"/>
      <c r="F29" s="49"/>
      <c r="G29" s="49"/>
      <c r="H29" s="49"/>
      <c r="I29" s="49"/>
      <c r="J29" s="17">
        <v>98</v>
      </c>
      <c r="K29" s="4"/>
      <c r="L29" s="4"/>
      <c r="M29" s="4"/>
      <c r="N29" s="4"/>
      <c r="O29" s="4"/>
      <c r="P29" s="4"/>
      <c r="Q29" s="13"/>
    </row>
    <row r="30" spans="2:17" x14ac:dyDescent="0.25">
      <c r="B30" s="7">
        <f t="shared" si="0"/>
        <v>22</v>
      </c>
      <c r="C30" s="30" t="s">
        <v>236</v>
      </c>
      <c r="D30" s="49" t="s">
        <v>273</v>
      </c>
      <c r="E30" s="49"/>
      <c r="F30" s="49"/>
      <c r="G30" s="49"/>
      <c r="H30" s="49"/>
      <c r="I30" s="49"/>
      <c r="J30" s="17">
        <v>94</v>
      </c>
      <c r="K30" s="4"/>
      <c r="L30" s="4"/>
      <c r="M30" s="4"/>
      <c r="N30" s="4"/>
      <c r="O30" s="4"/>
      <c r="P30" s="4"/>
      <c r="Q30" s="13"/>
    </row>
    <row r="31" spans="2:17" x14ac:dyDescent="0.25">
      <c r="B31" s="7">
        <f t="shared" si="0"/>
        <v>23</v>
      </c>
      <c r="C31" s="30" t="s">
        <v>237</v>
      </c>
      <c r="D31" s="49" t="s">
        <v>274</v>
      </c>
      <c r="E31" s="49"/>
      <c r="F31" s="49"/>
      <c r="G31" s="49"/>
      <c r="H31" s="49"/>
      <c r="I31" s="49"/>
      <c r="J31" s="17" t="s">
        <v>65</v>
      </c>
      <c r="K31" s="4"/>
      <c r="L31" s="4"/>
      <c r="M31" s="4"/>
      <c r="N31" s="4"/>
      <c r="O31" s="4"/>
      <c r="P31" s="4"/>
      <c r="Q31" s="13"/>
    </row>
    <row r="32" spans="2:17" x14ac:dyDescent="0.25">
      <c r="B32" s="7">
        <f t="shared" si="0"/>
        <v>24</v>
      </c>
      <c r="C32" s="30" t="s">
        <v>238</v>
      </c>
      <c r="D32" s="49" t="s">
        <v>275</v>
      </c>
      <c r="E32" s="49"/>
      <c r="F32" s="49"/>
      <c r="G32" s="49"/>
      <c r="H32" s="49"/>
      <c r="I32" s="49"/>
      <c r="J32" s="17" t="s">
        <v>65</v>
      </c>
      <c r="K32" s="4"/>
      <c r="L32" s="4"/>
      <c r="M32" s="4"/>
      <c r="N32" s="4"/>
      <c r="O32" s="4"/>
      <c r="P32" s="4"/>
      <c r="Q32" s="13"/>
    </row>
    <row r="33" spans="2:17" x14ac:dyDescent="0.25">
      <c r="B33" s="7">
        <f t="shared" si="0"/>
        <v>25</v>
      </c>
      <c r="C33" s="30" t="s">
        <v>239</v>
      </c>
      <c r="D33" s="49" t="s">
        <v>276</v>
      </c>
      <c r="E33" s="49"/>
      <c r="F33" s="49"/>
      <c r="G33" s="49"/>
      <c r="H33" s="49"/>
      <c r="I33" s="49"/>
      <c r="J33" s="17" t="s">
        <v>65</v>
      </c>
      <c r="K33" s="4"/>
      <c r="L33" s="4"/>
      <c r="M33" s="4"/>
      <c r="N33" s="4"/>
      <c r="O33" s="4"/>
      <c r="P33" s="4"/>
      <c r="Q33" s="13"/>
    </row>
    <row r="34" spans="2:17" x14ac:dyDescent="0.25">
      <c r="B34" s="7">
        <f t="shared" si="0"/>
        <v>26</v>
      </c>
      <c r="C34" s="31" t="s">
        <v>240</v>
      </c>
      <c r="D34" s="49" t="s">
        <v>277</v>
      </c>
      <c r="E34" s="49"/>
      <c r="F34" s="49"/>
      <c r="G34" s="49"/>
      <c r="H34" s="49"/>
      <c r="I34" s="49"/>
      <c r="J34" s="17">
        <v>74</v>
      </c>
      <c r="K34" s="4"/>
      <c r="L34" s="4"/>
      <c r="M34" s="4"/>
      <c r="N34" s="4"/>
      <c r="O34" s="4"/>
      <c r="P34" s="4"/>
      <c r="Q34" s="13"/>
    </row>
    <row r="35" spans="2:17" x14ac:dyDescent="0.25">
      <c r="B35" s="7">
        <f t="shared" si="0"/>
        <v>27</v>
      </c>
      <c r="C35" s="37" t="s">
        <v>233</v>
      </c>
      <c r="D35" s="49" t="s">
        <v>278</v>
      </c>
      <c r="E35" s="49"/>
      <c r="F35" s="49"/>
      <c r="G35" s="49"/>
      <c r="H35" s="49"/>
      <c r="I35" s="49"/>
      <c r="J35" s="17">
        <v>78</v>
      </c>
      <c r="K35" s="4"/>
      <c r="L35" s="4"/>
      <c r="M35" s="4"/>
      <c r="N35" s="4"/>
      <c r="O35" s="4"/>
      <c r="P35" s="4"/>
      <c r="Q35" s="13"/>
    </row>
    <row r="36" spans="2:17" x14ac:dyDescent="0.25">
      <c r="B36" s="7">
        <f t="shared" si="0"/>
        <v>28</v>
      </c>
      <c r="C36" s="37" t="s">
        <v>241</v>
      </c>
      <c r="D36" s="49" t="s">
        <v>279</v>
      </c>
      <c r="E36" s="49"/>
      <c r="F36" s="49"/>
      <c r="G36" s="49"/>
      <c r="H36" s="49"/>
      <c r="I36" s="49"/>
      <c r="J36" s="4">
        <v>94</v>
      </c>
      <c r="K36" s="4"/>
      <c r="L36" s="4"/>
      <c r="M36" s="4"/>
      <c r="N36" s="4"/>
      <c r="O36" s="4"/>
      <c r="P36" s="4"/>
      <c r="Q36" s="13"/>
    </row>
    <row r="37" spans="2:17" x14ac:dyDescent="0.25">
      <c r="B37" s="7">
        <f t="shared" si="0"/>
        <v>29</v>
      </c>
      <c r="C37" s="31" t="s">
        <v>242</v>
      </c>
      <c r="D37" s="49" t="s">
        <v>280</v>
      </c>
      <c r="E37" s="49"/>
      <c r="F37" s="49"/>
      <c r="G37" s="49"/>
      <c r="H37" s="49"/>
      <c r="I37" s="49"/>
      <c r="J37" s="4">
        <v>90</v>
      </c>
      <c r="K37" s="4"/>
      <c r="L37" s="4"/>
      <c r="M37" s="4"/>
      <c r="N37" s="4"/>
      <c r="O37" s="4"/>
      <c r="P37" s="4"/>
      <c r="Q37" s="13"/>
    </row>
    <row r="38" spans="2:17" x14ac:dyDescent="0.25">
      <c r="B38" s="7">
        <f t="shared" si="0"/>
        <v>30</v>
      </c>
      <c r="C38" s="31" t="s">
        <v>243</v>
      </c>
      <c r="D38" s="49" t="s">
        <v>281</v>
      </c>
      <c r="E38" s="49"/>
      <c r="F38" s="49"/>
      <c r="G38" s="49"/>
      <c r="H38" s="49"/>
      <c r="I38" s="49"/>
      <c r="J38" s="4">
        <v>94</v>
      </c>
      <c r="K38" s="4"/>
      <c r="L38" s="4"/>
      <c r="M38" s="4"/>
      <c r="N38" s="4"/>
      <c r="O38" s="4"/>
      <c r="P38" s="4"/>
      <c r="Q38" s="13"/>
    </row>
    <row r="39" spans="2:17" x14ac:dyDescent="0.25">
      <c r="B39" s="7">
        <f t="shared" si="0"/>
        <v>31</v>
      </c>
      <c r="C39" s="32" t="s">
        <v>244</v>
      </c>
      <c r="D39" s="49" t="s">
        <v>282</v>
      </c>
      <c r="E39" s="49"/>
      <c r="F39" s="49"/>
      <c r="G39" s="49"/>
      <c r="H39" s="49"/>
      <c r="I39" s="49"/>
      <c r="J39" s="4" t="s">
        <v>65</v>
      </c>
      <c r="K39" s="4"/>
      <c r="L39" s="4"/>
      <c r="M39" s="4"/>
      <c r="N39" s="4"/>
      <c r="O39" s="4"/>
      <c r="P39" s="4"/>
      <c r="Q39" s="13"/>
    </row>
    <row r="40" spans="2:17" x14ac:dyDescent="0.25">
      <c r="B40" s="7">
        <f t="shared" si="0"/>
        <v>32</v>
      </c>
      <c r="C40" s="31" t="s">
        <v>245</v>
      </c>
      <c r="D40" s="49" t="s">
        <v>283</v>
      </c>
      <c r="E40" s="49"/>
      <c r="F40" s="49"/>
      <c r="G40" s="49"/>
      <c r="H40" s="49"/>
      <c r="I40" s="49"/>
      <c r="J40" s="4">
        <v>82</v>
      </c>
      <c r="K40" s="4"/>
      <c r="L40" s="4"/>
      <c r="M40" s="4"/>
      <c r="N40" s="4"/>
      <c r="O40" s="4"/>
      <c r="P40" s="4"/>
      <c r="Q40" s="13"/>
    </row>
    <row r="41" spans="2:17" x14ac:dyDescent="0.25">
      <c r="B41" s="7">
        <f t="shared" si="0"/>
        <v>33</v>
      </c>
      <c r="C41" s="31" t="s">
        <v>246</v>
      </c>
      <c r="D41" s="49" t="s">
        <v>284</v>
      </c>
      <c r="E41" s="49"/>
      <c r="F41" s="49"/>
      <c r="G41" s="49"/>
      <c r="H41" s="49"/>
      <c r="I41" s="49"/>
      <c r="J41" s="4" t="s">
        <v>65</v>
      </c>
      <c r="K41" s="4"/>
      <c r="L41" s="4"/>
      <c r="M41" s="4"/>
      <c r="N41" s="4"/>
      <c r="O41" s="4"/>
      <c r="P41" s="4"/>
      <c r="Q41" s="13"/>
    </row>
    <row r="42" spans="2:17" x14ac:dyDescent="0.25">
      <c r="B42" s="7">
        <f t="shared" si="0"/>
        <v>34</v>
      </c>
      <c r="C42" s="31" t="s">
        <v>247</v>
      </c>
      <c r="D42" s="49" t="s">
        <v>285</v>
      </c>
      <c r="E42" s="49"/>
      <c r="F42" s="49"/>
      <c r="G42" s="49"/>
      <c r="H42" s="49"/>
      <c r="I42" s="49"/>
      <c r="J42" s="4">
        <v>94</v>
      </c>
      <c r="K42" s="4"/>
      <c r="L42" s="4"/>
      <c r="M42" s="4"/>
      <c r="N42" s="4"/>
      <c r="O42" s="4"/>
      <c r="P42" s="4"/>
      <c r="Q42" s="13"/>
    </row>
    <row r="43" spans="2:17" x14ac:dyDescent="0.25">
      <c r="B43" s="7">
        <f t="shared" si="0"/>
        <v>35</v>
      </c>
      <c r="C43" s="31" t="s">
        <v>248</v>
      </c>
      <c r="D43" s="49" t="s">
        <v>286</v>
      </c>
      <c r="E43" s="49"/>
      <c r="F43" s="49"/>
      <c r="G43" s="49"/>
      <c r="H43" s="49"/>
      <c r="I43" s="49"/>
      <c r="J43" s="4">
        <v>94</v>
      </c>
      <c r="K43" s="4"/>
      <c r="L43" s="4"/>
      <c r="M43" s="4"/>
      <c r="N43" s="4"/>
      <c r="O43" s="4"/>
      <c r="P43" s="4"/>
      <c r="Q43" s="13"/>
    </row>
    <row r="44" spans="2:17" x14ac:dyDescent="0.25">
      <c r="B44" s="7">
        <f t="shared" si="0"/>
        <v>36</v>
      </c>
      <c r="C44" s="31" t="s">
        <v>249</v>
      </c>
      <c r="D44" s="49" t="s">
        <v>287</v>
      </c>
      <c r="E44" s="49"/>
      <c r="F44" s="49"/>
      <c r="G44" s="49"/>
      <c r="H44" s="49"/>
      <c r="I44" s="49"/>
      <c r="J44" s="4">
        <v>94</v>
      </c>
      <c r="K44" s="4"/>
      <c r="L44" s="4"/>
      <c r="M44" s="4"/>
      <c r="N44" s="4"/>
      <c r="O44" s="4"/>
      <c r="P44" s="4"/>
      <c r="Q44" s="13"/>
    </row>
    <row r="45" spans="2:17" x14ac:dyDescent="0.25">
      <c r="B45" s="7">
        <f t="shared" si="0"/>
        <v>37</v>
      </c>
      <c r="C45" s="37" t="s">
        <v>250</v>
      </c>
      <c r="D45" s="49" t="s">
        <v>288</v>
      </c>
      <c r="E45" s="49"/>
      <c r="F45" s="49"/>
      <c r="G45" s="49"/>
      <c r="H45" s="49"/>
      <c r="I45" s="49"/>
      <c r="J45" s="4">
        <v>94</v>
      </c>
      <c r="K45" s="4"/>
      <c r="L45" s="4"/>
      <c r="M45" s="4"/>
      <c r="N45" s="4"/>
      <c r="O45" s="4"/>
      <c r="P45" s="4"/>
      <c r="Q45" s="13"/>
    </row>
    <row r="46" spans="2:17" x14ac:dyDescent="0.25">
      <c r="B46" s="7">
        <f t="shared" si="0"/>
        <v>38</v>
      </c>
      <c r="C46" s="31" t="s">
        <v>251</v>
      </c>
      <c r="D46" s="49" t="s">
        <v>289</v>
      </c>
      <c r="E46" s="49"/>
      <c r="F46" s="49"/>
      <c r="G46" s="49"/>
      <c r="H46" s="49"/>
      <c r="I46" s="49"/>
      <c r="J46" s="4">
        <v>86</v>
      </c>
      <c r="K46" s="4"/>
      <c r="L46" s="4"/>
      <c r="M46" s="4"/>
      <c r="N46" s="4"/>
      <c r="O46" s="4"/>
      <c r="P46" s="4"/>
      <c r="Q46" s="13"/>
    </row>
    <row r="47" spans="2:17" x14ac:dyDescent="0.25">
      <c r="B47" s="14"/>
      <c r="C47" s="20"/>
      <c r="D47" s="45"/>
      <c r="E47" s="46"/>
      <c r="F47" s="46"/>
      <c r="G47" s="46"/>
      <c r="H47" s="46"/>
      <c r="I47" s="47"/>
      <c r="J47" s="3"/>
      <c r="K47" s="3"/>
      <c r="L47" s="3"/>
      <c r="M47" s="3"/>
      <c r="N47" s="3"/>
      <c r="O47" s="3"/>
      <c r="P47" s="3"/>
      <c r="Q47" s="13"/>
    </row>
    <row r="48" spans="2:17" x14ac:dyDescent="0.25">
      <c r="C48" s="39"/>
      <c r="D48" s="39"/>
      <c r="E48" s="9"/>
      <c r="H48" s="48" t="s">
        <v>19</v>
      </c>
      <c r="I48" s="48"/>
      <c r="J48" s="21">
        <f>COUNTIF(J9:J47,"&gt;=70")</f>
        <v>31</v>
      </c>
      <c r="K48" s="21">
        <f>COUNTIF(K9:K47,"&gt;=70")</f>
        <v>0</v>
      </c>
      <c r="L48" s="21">
        <f>COUNTIF(L9:L47,"&gt;=70")</f>
        <v>0</v>
      </c>
      <c r="M48" s="21">
        <f>COUNTIF(M9:M47,"&gt;=70")</f>
        <v>0</v>
      </c>
      <c r="N48" s="21">
        <f>COUNTIF(N9:N47,"&gt;=70")</f>
        <v>0</v>
      </c>
      <c r="O48" s="21">
        <f>COUNTIF(O9:O47,"&gt;=70")</f>
        <v>0</v>
      </c>
      <c r="P48" s="21">
        <f>COUNTIF(P9:P47,"&gt;=70")</f>
        <v>0</v>
      </c>
      <c r="Q48" s="25">
        <f>COUNTIF(Q9:Q46,"&gt;=70")</f>
        <v>0</v>
      </c>
    </row>
    <row r="49" spans="3:17" x14ac:dyDescent="0.25">
      <c r="C49" s="39"/>
      <c r="D49" s="39"/>
      <c r="E49" s="10"/>
      <c r="H49" s="43" t="s">
        <v>20</v>
      </c>
      <c r="I49" s="43"/>
      <c r="J49" s="22">
        <f>COUNTIF(J9:J47,"&lt;70")</f>
        <v>0</v>
      </c>
      <c r="K49" s="22">
        <f>COUNTIF(K9:K47,"&lt;70")</f>
        <v>0</v>
      </c>
      <c r="L49" s="22">
        <f>COUNTIF(L9:L47,"&lt;70")</f>
        <v>0</v>
      </c>
      <c r="M49" s="22">
        <f>COUNTIF(M9:M47,"&lt;70")</f>
        <v>0</v>
      </c>
      <c r="N49" s="22">
        <f>COUNTIF(N9:N47,"&lt;70")</f>
        <v>0</v>
      </c>
      <c r="O49" s="22">
        <f>COUNTIF(O9:O47,"&lt;70")</f>
        <v>0</v>
      </c>
      <c r="P49" s="22">
        <f>COUNTIF(P9:P47,"&lt;70")</f>
        <v>0</v>
      </c>
      <c r="Q49" s="22">
        <f>COUNTIF(Q9:Q47,"&lt;70")</f>
        <v>0</v>
      </c>
    </row>
    <row r="50" spans="3:17" x14ac:dyDescent="0.25">
      <c r="C50" s="39"/>
      <c r="D50" s="39"/>
      <c r="E50" s="39"/>
      <c r="H50" s="43" t="s">
        <v>21</v>
      </c>
      <c r="I50" s="43"/>
      <c r="J50" s="22">
        <f>COUNT(J9:J47)</f>
        <v>31</v>
      </c>
      <c r="K50" s="22">
        <f>COUNT(K9:K47)</f>
        <v>0</v>
      </c>
      <c r="L50" s="22">
        <f>COUNT(L9:L47)</f>
        <v>0</v>
      </c>
      <c r="M50" s="22">
        <f>COUNT(M9:M47)</f>
        <v>0</v>
      </c>
      <c r="N50" s="22">
        <f>COUNT(N9:N47)</f>
        <v>0</v>
      </c>
      <c r="O50" s="22">
        <f>COUNT(O9:O47)</f>
        <v>0</v>
      </c>
      <c r="P50" s="22">
        <f>COUNT(P9:P47)</f>
        <v>0</v>
      </c>
      <c r="Q50" s="22">
        <f>COUNT(Q9:Q47)</f>
        <v>0</v>
      </c>
    </row>
    <row r="51" spans="3:17" x14ac:dyDescent="0.25">
      <c r="C51" s="39"/>
      <c r="D51" s="39"/>
      <c r="E51" s="9"/>
      <c r="F51" s="11"/>
      <c r="H51" s="40" t="s">
        <v>16</v>
      </c>
      <c r="I51" s="40"/>
      <c r="J51" s="23">
        <f>J48/J50</f>
        <v>1</v>
      </c>
      <c r="K51" s="24" t="e">
        <f t="shared" ref="K51:Q51" si="1">K48/K50</f>
        <v>#DIV/0!</v>
      </c>
      <c r="L51" s="24" t="e">
        <f t="shared" si="1"/>
        <v>#DIV/0!</v>
      </c>
      <c r="M51" s="24" t="e">
        <f t="shared" si="1"/>
        <v>#DIV/0!</v>
      </c>
      <c r="N51" s="24" t="e">
        <f t="shared" si="1"/>
        <v>#DIV/0!</v>
      </c>
      <c r="O51" s="24" t="e">
        <f t="shared" si="1"/>
        <v>#DIV/0!</v>
      </c>
      <c r="P51" s="24" t="e">
        <f t="shared" si="1"/>
        <v>#DIV/0!</v>
      </c>
      <c r="Q51" s="24" t="e">
        <f t="shared" si="1"/>
        <v>#DIV/0!</v>
      </c>
    </row>
    <row r="52" spans="3:17" x14ac:dyDescent="0.25">
      <c r="C52" s="39"/>
      <c r="D52" s="39"/>
      <c r="E52" s="9"/>
      <c r="F52" s="11"/>
      <c r="H52" s="40" t="s">
        <v>17</v>
      </c>
      <c r="I52" s="40"/>
      <c r="J52" s="23">
        <f>J49/J50</f>
        <v>0</v>
      </c>
      <c r="K52" s="23" t="e">
        <f t="shared" ref="K52:Q52" si="2">K49/K50</f>
        <v>#DIV/0!</v>
      </c>
      <c r="L52" s="24" t="e">
        <f t="shared" si="2"/>
        <v>#DIV/0!</v>
      </c>
      <c r="M52" s="24" t="e">
        <f t="shared" si="2"/>
        <v>#DIV/0!</v>
      </c>
      <c r="N52" s="24" t="e">
        <f t="shared" si="2"/>
        <v>#DIV/0!</v>
      </c>
      <c r="O52" s="24" t="e">
        <f t="shared" si="2"/>
        <v>#DIV/0!</v>
      </c>
      <c r="P52" s="24" t="e">
        <f t="shared" si="2"/>
        <v>#DIV/0!</v>
      </c>
      <c r="Q52" s="24" t="e">
        <f t="shared" si="2"/>
        <v>#DIV/0!</v>
      </c>
    </row>
    <row r="53" spans="3:17" x14ac:dyDescent="0.25">
      <c r="C53" s="39"/>
      <c r="D53" s="39"/>
      <c r="E53" s="10"/>
      <c r="F53" s="11"/>
    </row>
    <row r="54" spans="3:17" x14ac:dyDescent="0.25">
      <c r="C54" s="9"/>
      <c r="D54" s="9"/>
      <c r="E54" s="10"/>
      <c r="F54" s="11"/>
    </row>
    <row r="55" spans="3:17" x14ac:dyDescent="0.25">
      <c r="J55" s="41" t="s">
        <v>294</v>
      </c>
      <c r="K55" s="41"/>
      <c r="L55" s="41"/>
      <c r="M55" s="41"/>
      <c r="N55" s="41"/>
      <c r="O55" s="41"/>
      <c r="P55" s="41"/>
    </row>
    <row r="56" spans="3:17" x14ac:dyDescent="0.25">
      <c r="J56" s="42" t="s">
        <v>18</v>
      </c>
      <c r="K56" s="42"/>
      <c r="L56" s="42"/>
      <c r="M56" s="42"/>
      <c r="N56" s="42"/>
      <c r="O56" s="42"/>
      <c r="P56" s="42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34:I34"/>
    <mergeCell ref="D35:I35"/>
    <mergeCell ref="D36:I36"/>
    <mergeCell ref="D37:I37"/>
    <mergeCell ref="D38:I38"/>
    <mergeCell ref="D44:I44"/>
    <mergeCell ref="C48:D48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leticia miros</cp:lastModifiedBy>
  <cp:lastPrinted>2023-03-21T15:13:53Z</cp:lastPrinted>
  <dcterms:created xsi:type="dcterms:W3CDTF">2023-03-14T19:16:59Z</dcterms:created>
  <dcterms:modified xsi:type="dcterms:W3CDTF">2023-03-25T01:23:04Z</dcterms:modified>
</cp:coreProperties>
</file>