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"/>
    </mc:Choice>
  </mc:AlternateContent>
  <xr:revisionPtr revIDLastSave="3" documentId="8_{14F310E5-69B2-4C19-B98B-7F10B7E291A7}" xr6:coauthVersionLast="47" xr6:coauthVersionMax="47" xr10:uidLastSave="{96C01A21-6745-41BE-A375-2C3D53F9D0E0}"/>
  <bookViews>
    <workbookView xWindow="-120" yWindow="-120" windowWidth="20730" windowHeight="1104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L58" i="4" s="1"/>
  <c r="K55" i="4"/>
  <c r="J55" i="4"/>
  <c r="P54" i="4"/>
  <c r="P57" i="4" s="1"/>
  <c r="O54" i="4"/>
  <c r="O57" i="4" s="1"/>
  <c r="N54" i="4"/>
  <c r="M54" i="4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O58" i="3"/>
  <c r="O57" i="3"/>
  <c r="K58" i="3"/>
  <c r="K57" i="3"/>
  <c r="J57" i="3"/>
  <c r="K57" i="4"/>
  <c r="Q56" i="3"/>
  <c r="L57" i="3"/>
  <c r="P57" i="3"/>
  <c r="M58" i="3"/>
  <c r="M57" i="4"/>
  <c r="N58" i="4"/>
  <c r="O58" i="5"/>
  <c r="L58" i="3"/>
  <c r="P58" i="3"/>
  <c r="M57" i="3"/>
  <c r="J58" i="3"/>
  <c r="N58" i="3"/>
  <c r="J57" i="4"/>
  <c r="N57" i="4"/>
  <c r="K58" i="4"/>
  <c r="O58" i="4"/>
  <c r="O57" i="5"/>
  <c r="Q56" i="5"/>
  <c r="Q56" i="4"/>
  <c r="M58" i="4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3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<sst xmlns="http://schemas.openxmlformats.org/spreadsheetml/2006/main" count="253" uniqueCount="154">
  <si>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</si>
  <si>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</si>
  <si>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</si>
  <si>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</si>
  <si>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</si>
  <si>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</si>
  <si>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</si>
  <si>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</si>
  <si>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</si>
  <si>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</si>
  <si>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</si>
  <si>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</si>
  <si>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</si>
  <si>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</si>
  <si>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</si>
  <si>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</si>
  <si>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</si>
  <si>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</si>
  <si>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</si>
  <si>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</si>
  <si>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</si>
  <si>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</si>
  <si>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</si>
  <si>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</si>
  <si>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MEZCLA DE MERCADOTECNIA</t>
  </si>
  <si>
    <t>505 "A"</t>
  </si>
  <si>
    <t>FEB-JUL. 2023</t>
  </si>
  <si>
    <t>L.A.E. RENATA RAMOS MORENO</t>
  </si>
  <si>
    <t>211U0015</t>
  </si>
  <si>
    <t>ITZANAMI BAXIN TOTO</t>
  </si>
  <si>
    <t>211U0017</t>
  </si>
  <si>
    <t>JULIO CESAR ZETINA AVILA</t>
  </si>
  <si>
    <t>211U0004</t>
  </si>
  <si>
    <t>SAURI EMMANUEL CINTA CRUZ</t>
  </si>
  <si>
    <t>181U0266</t>
  </si>
  <si>
    <t>IVANDRO LOPEZ MUÑOZ</t>
  </si>
  <si>
    <t>201U0147</t>
  </si>
  <si>
    <t>ARLET MENDOZA SANCHEZ</t>
  </si>
  <si>
    <t>SAYURI MARTINEZ CAGAL</t>
  </si>
  <si>
    <t>101U0243</t>
  </si>
  <si>
    <t>GESTION ESTRATEGICA DEL CAPITAL HUMANO I</t>
  </si>
  <si>
    <t>405 B</t>
  </si>
  <si>
    <t>FEB.-JUL. 2023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</si>
  <si>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</si>
  <si>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</si>
  <si>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</si>
  <si>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</si>
  <si>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</si>
  <si>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</si>
  <si>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</si>
  <si>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</si>
  <si>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</si>
  <si>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</si>
  <si>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</si>
  <si>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</si>
  <si>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</si>
  <si>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</si>
  <si>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</si>
  <si>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</si>
  <si>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KARLA VANESSA CANSINO CHIGUIL</t>
  </si>
  <si>
    <t>AIXA MICHELLE CASTRO XALA</t>
  </si>
  <si>
    <t>DALLIANS CRUZ CONTRERAS</t>
  </si>
  <si>
    <t>BRAYAN ISIDORO COYOLT</t>
  </si>
  <si>
    <t>PERLA DEL CARMEN IXBA CHONTAL</t>
  </si>
  <si>
    <t>ALONDRA GUTIERRES HERVIS</t>
  </si>
  <si>
    <t>EVELYN NICOL NORIEGA CARDENAS</t>
  </si>
  <si>
    <t>MARIA JOSE PRETELIN FONSECA</t>
  </si>
  <si>
    <t>DANIEL PUCHETA VELASCO</t>
  </si>
  <si>
    <t>BRAD HILARIO RESENDIZ COBAXIN</t>
  </si>
  <si>
    <t>JALIL REYES TORRES</t>
  </si>
  <si>
    <t>DANAHI SALAS BAXIN</t>
  </si>
  <si>
    <t>MARITZA JAQUELINE SINACA RUIZ</t>
  </si>
  <si>
    <t>LENCY MARIA TEPACH COBAXIN</t>
  </si>
  <si>
    <t>KAREN TORNADO HERNANDEZ</t>
  </si>
  <si>
    <t>ANDREA LIZBETH CHIGUIL PUCHETA</t>
  </si>
  <si>
    <t>HABILIDADES BLANDAS EN LA GESTION DE LA TECNOLOGIA</t>
  </si>
  <si>
    <t>805 A</t>
  </si>
  <si>
    <t>191U0200</t>
  </si>
  <si>
    <t>191U0201</t>
  </si>
  <si>
    <t>191U0202</t>
  </si>
  <si>
    <t xml:space="preserve"> 191U0204</t>
  </si>
  <si>
    <t>191U0205</t>
  </si>
  <si>
    <t>191U0212</t>
  </si>
  <si>
    <t>191U0214</t>
  </si>
  <si>
    <t> 191U0222</t>
  </si>
  <si>
    <t>191U0226</t>
  </si>
  <si>
    <t>191U0228</t>
  </si>
  <si>
    <t>191U0229</t>
  </si>
  <si>
    <t>191U0230</t>
  </si>
  <si>
    <t>191U0232</t>
  </si>
  <si>
    <t>191U0236</t>
  </si>
  <si>
    <t>191U0238</t>
  </si>
  <si>
    <t>191U0240</t>
  </si>
  <si>
    <t>191U0241</t>
  </si>
  <si>
    <t>191U0242</t>
  </si>
  <si>
    <t>191U0244</t>
  </si>
  <si>
    <t>191U0245</t>
  </si>
  <si>
    <t>191U0248</t>
  </si>
  <si>
    <t>191U0252</t>
  </si>
  <si>
    <t>191U0255</t>
  </si>
  <si>
    <t>191U0258</t>
  </si>
  <si>
    <t>191U0259</t>
  </si>
  <si>
    <t>191U0260</t>
  </si>
  <si>
    <t>191U0261</t>
  </si>
  <si>
    <t>191U0263</t>
  </si>
  <si>
    <t>191U0267</t>
  </si>
  <si>
    <t>191U0268</t>
  </si>
  <si>
    <t>191U0270</t>
  </si>
  <si>
    <t>191U0276</t>
  </si>
  <si>
    <t>191U0279</t>
  </si>
  <si>
    <t>191U0281</t>
  </si>
  <si>
    <t>191U0282</t>
  </si>
  <si>
    <t>191U0283</t>
  </si>
  <si>
    <t>191U0284</t>
  </si>
  <si>
    <t>191U0286</t>
  </si>
  <si>
    <t>MARIA GUADALUPE ANTEMATE GARCIA</t>
  </si>
  <si>
    <t>LUZ ORLETH ANTEMATE PELAYO</t>
  </si>
  <si>
    <t>DENISSE ALEJANDRA BARRERA MARTINEZ</t>
  </si>
  <si>
    <t>OSWALDO BECERRA DIEZ</t>
  </si>
  <si>
    <t>LUIS ANTONIO CAGAL MALAGA</t>
  </si>
  <si>
    <t>ANGELA ELIZABETH CARVAJAL LOPEZ</t>
  </si>
  <si>
    <t>AZUCENA ABIGAIL CHAVEZ PUCHETA</t>
  </si>
  <si>
    <t>JOSELIN DOMINGUEZ PROMOTOR</t>
  </si>
  <si>
    <t>MARIANA ABIGAIL FERMAN CAMPOS</t>
  </si>
  <si>
    <t>STEPHANIA FIGUEROA DOMINGUEZ</t>
  </si>
  <si>
    <t>LESLY ALEJANDRA FIGUEROA SOSA</t>
  </si>
  <si>
    <t>YOSELIN MELINA GARCIA ESPINOZA</t>
  </si>
  <si>
    <t>ARISBEL GUATEMALA ISLABA</t>
  </si>
  <si>
    <t>ANAYELI ISIDORO CARRANZA</t>
  </si>
  <si>
    <t>HISLENE IXBA PEREZ</t>
  </si>
  <si>
    <t>ALICIA DEL CARMEN IXTEPAN ESPRONCEDA</t>
  </si>
  <si>
    <t>ELIZABETH JULIO ANTELE</t>
  </si>
  <si>
    <t>JESUS DAVID LOPEZ CENO</t>
  </si>
  <si>
    <t>CINDY SADAY LUCHO ATAXCA</t>
  </si>
  <si>
    <t>IVETTE GUADALUPE LUNA CANELA</t>
  </si>
  <si>
    <t>MARIA GUADALUPE MALAGA CHIGO</t>
  </si>
  <si>
    <t>TANIA MAZABA CARRANZA</t>
  </si>
  <si>
    <t>KARLA VIANEY MORA LUNA</t>
  </si>
  <si>
    <t>PERLA DHAMAR MOTO TORRES</t>
  </si>
  <si>
    <t>MANUEL ANTONIO OBIL VAZQUEZ</t>
  </si>
  <si>
    <t>JAZMIN OTERO HERNANDEZ</t>
  </si>
  <si>
    <t>DEYSI</t>
  </si>
  <si>
    <t>DEYSI PEREZ ABRAJAN</t>
  </si>
  <si>
    <t>CARLOS JOAQUIN PONCE ANOTA</t>
  </si>
  <si>
    <t>VITIA ANDREA PUCHETA MALAGA</t>
  </si>
  <si>
    <t>REYNA DEL ROSARIO PUCHETA VENTURA</t>
  </si>
  <si>
    <t>LUIS FERNANDO ROJAS ABRAJAN</t>
  </si>
  <si>
    <t>ERIKA ISABEL TEMICH MARCIAL</t>
  </si>
  <si>
    <t>SAMUEL ADONAY TEOBAL HERRERA</t>
  </si>
  <si>
    <t>BLANCA ELIZABETH TINOCO DAVID</t>
  </si>
  <si>
    <t>ALEXANDER VELAZQUEZ MIL</t>
  </si>
  <si>
    <t>JHOSAHANY VIVHI VICTORIO</t>
  </si>
  <si>
    <t>MARIA GUADALUPE XOLOT PICHAL</t>
  </si>
  <si>
    <t>ROSA ISELA ZARATE TEMICH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</si>
</sst>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3" zoomScale="84" zoomScaleNormal="84" workbookViewId="0">
      <selection activeCell="X17" sqref="X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24</v>
      </c>
      <c r="E4" s="33"/>
      <c r="F4" s="33"/>
      <c r="G4" s="33"/>
      <c r="I4" t="s">
        <v>1</v>
      </c>
      <c r="J4" s="23" t="s">
        <v>25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28</v>
      </c>
      <c r="D9" s="18" t="s">
        <v>29</v>
      </c>
      <c r="E9" s="18"/>
      <c r="F9" s="18"/>
      <c r="G9" s="18"/>
      <c r="H9" s="18"/>
      <c r="I9" s="18"/>
      <c r="J9" s="4">
        <v>98.33</v>
      </c>
      <c r="K9" s="4">
        <v>98.3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28.09</v>
      </c>
    </row>
    <row r="10" spans="2:18" x14ac:dyDescent="0.25">
      <c r="B10" s="6">
        <f>B9+1</f>
        <v>2</v>
      </c>
      <c r="C10" s="6" t="s">
        <v>30</v>
      </c>
      <c r="D10" s="18" t="s">
        <v>31</v>
      </c>
      <c r="E10" s="18"/>
      <c r="F10" s="18"/>
      <c r="G10" s="18"/>
      <c r="H10" s="18"/>
      <c r="I10" s="18"/>
      <c r="J10" s="4">
        <v>93</v>
      </c>
      <c r="K10" s="4">
        <v>93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26.571428571428573</v>
      </c>
    </row>
    <row r="11" spans="2:18" x14ac:dyDescent="0.25">
      <c r="B11" s="6">
        <f t="shared" ref="B11:B53" si="1">B10+1</f>
        <v>3</v>
      </c>
      <c r="C11" s="6" t="s">
        <v>32</v>
      </c>
      <c r="D11" s="18" t="s">
        <v>38</v>
      </c>
      <c r="E11" s="18"/>
      <c r="F11" s="18"/>
      <c r="G11" s="18"/>
      <c r="H11" s="18"/>
      <c r="I11" s="18"/>
      <c r="J11" s="4">
        <v>73</v>
      </c>
      <c r="K11" s="4">
        <v>73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20.857142857142858</v>
      </c>
    </row>
    <row r="12" spans="2:18" x14ac:dyDescent="0.25">
      <c r="B12" s="6">
        <f t="shared" si="1"/>
        <v>4</v>
      </c>
      <c r="C12" s="6" t="s">
        <v>34</v>
      </c>
      <c r="D12" s="18" t="s">
        <v>35</v>
      </c>
      <c r="E12" s="18"/>
      <c r="F12" s="18"/>
      <c r="G12" s="18"/>
      <c r="H12" s="18"/>
      <c r="I12" s="18"/>
      <c r="J12" s="4">
        <v>78.3</v>
      </c>
      <c r="K12" s="4">
        <v>78.3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22.37142857142857</v>
      </c>
    </row>
    <row r="13" spans="2:18" x14ac:dyDescent="0.25">
      <c r="B13" s="6">
        <f t="shared" si="1"/>
        <v>5</v>
      </c>
      <c r="C13" s="6" t="s">
        <v>36</v>
      </c>
      <c r="D13" s="18" t="s">
        <v>37</v>
      </c>
      <c r="E13" s="18"/>
      <c r="F13" s="18"/>
      <c r="G13" s="18"/>
      <c r="H13" s="18"/>
      <c r="I13" s="18"/>
      <c r="J13" s="4">
        <v>91.6</v>
      </c>
      <c r="K13" s="4">
        <v>91.6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26.171428571428571</v>
      </c>
    </row>
    <row r="14" spans="2:18" x14ac:dyDescent="0.25">
      <c r="B14" s="6">
        <f t="shared" si="1"/>
        <v>6</v>
      </c>
      <c r="C14" s="6" t="s">
        <v>39</v>
      </c>
      <c r="D14" s="18" t="s">
        <v>33</v>
      </c>
      <c r="E14" s="18"/>
      <c r="F14" s="18"/>
      <c r="G14" s="18"/>
      <c r="H14" s="18"/>
      <c r="I14" s="18"/>
      <c r="J14" s="4">
        <v>70.3</v>
      </c>
      <c r="K14" s="4">
        <v>70.3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20.085714285714285</v>
      </c>
    </row>
    <row r="15" spans="2:18" x14ac:dyDescent="0.2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6</v>
      </c>
      <c r="M55" s="12">
        <f t="shared" si="3"/>
        <v>6</v>
      </c>
      <c r="N55" s="12">
        <f t="shared" si="3"/>
        <v>6</v>
      </c>
      <c r="O55" s="12">
        <f t="shared" si="3"/>
        <v>6</v>
      </c>
      <c r="P55" s="12">
        <f t="shared" si="3"/>
        <v>6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6</v>
      </c>
      <c r="K56" s="12">
        <f t="shared" ref="K56:Q56" si="4">COUNT(K9:K53)</f>
        <v>6</v>
      </c>
      <c r="L56" s="12">
        <f t="shared" si="4"/>
        <v>6</v>
      </c>
      <c r="M56" s="12">
        <f t="shared" si="4"/>
        <v>6</v>
      </c>
      <c r="N56" s="12">
        <f t="shared" si="4"/>
        <v>6</v>
      </c>
      <c r="O56" s="12">
        <f t="shared" si="4"/>
        <v>6</v>
      </c>
      <c r="P56" s="12">
        <f t="shared" si="4"/>
        <v>6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9" zoomScale="84" zoomScaleNormal="84" workbookViewId="0">
      <selection activeCell="J25" sqref="J25:P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40</v>
      </c>
      <c r="E4" s="33"/>
      <c r="F4" s="33"/>
      <c r="G4" s="33"/>
      <c r="I4" t="s">
        <v>1</v>
      </c>
      <c r="J4" s="23" t="s">
        <v>41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42</v>
      </c>
      <c r="E6" s="23"/>
      <c r="F6" s="23"/>
      <c r="G6" s="23"/>
      <c r="I6" s="17" t="s">
        <v>22</v>
      </c>
      <c r="J6" s="17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43</v>
      </c>
      <c r="D9" s="34" t="s">
        <v>59</v>
      </c>
      <c r="E9" s="35"/>
      <c r="F9" s="35"/>
      <c r="G9" s="35"/>
      <c r="H9" s="35"/>
      <c r="I9" s="36"/>
      <c r="J9" s="4">
        <v>79</v>
      </c>
      <c r="K9" s="4">
        <v>79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22.571428571428573</v>
      </c>
    </row>
    <row r="10" spans="2:18" x14ac:dyDescent="0.25">
      <c r="B10" s="6">
        <f>B9+1</f>
        <v>2</v>
      </c>
      <c r="C10" s="3" t="s">
        <v>44</v>
      </c>
      <c r="D10" s="34" t="s">
        <v>60</v>
      </c>
      <c r="E10" s="35"/>
      <c r="F10" s="35"/>
      <c r="G10" s="35"/>
      <c r="H10" s="35"/>
      <c r="I10" s="36"/>
      <c r="J10" s="4">
        <v>79</v>
      </c>
      <c r="K10" s="4">
        <v>79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22.571428571428573</v>
      </c>
    </row>
    <row r="11" spans="2:18" x14ac:dyDescent="0.25">
      <c r="B11" s="6">
        <f t="shared" ref="B11:B53" si="1">B10+1</f>
        <v>3</v>
      </c>
      <c r="C11" s="3" t="s">
        <v>45</v>
      </c>
      <c r="D11" s="34" t="s">
        <v>74</v>
      </c>
      <c r="E11" s="35"/>
      <c r="F11" s="35"/>
      <c r="G11" s="35"/>
      <c r="H11" s="35"/>
      <c r="I11" s="36"/>
      <c r="J11" s="4">
        <v>79</v>
      </c>
      <c r="K11" s="4">
        <v>79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22.571428571428573</v>
      </c>
    </row>
    <row r="12" spans="2:18" x14ac:dyDescent="0.25">
      <c r="B12" s="6">
        <f t="shared" si="1"/>
        <v>4</v>
      </c>
      <c r="C12" s="3" t="s">
        <v>46</v>
      </c>
      <c r="D12" s="34" t="s">
        <v>61</v>
      </c>
      <c r="E12" s="35"/>
      <c r="F12" s="35"/>
      <c r="G12" s="35"/>
      <c r="H12" s="35"/>
      <c r="I12" s="36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3" t="s">
        <v>47</v>
      </c>
      <c r="D13" s="34" t="s">
        <v>62</v>
      </c>
      <c r="E13" s="35"/>
      <c r="F13" s="35"/>
      <c r="G13" s="35"/>
      <c r="H13" s="35"/>
      <c r="I13" s="36"/>
      <c r="J13" s="4">
        <v>79</v>
      </c>
      <c r="K13" s="4">
        <v>79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22.571428571428573</v>
      </c>
    </row>
    <row r="14" spans="2:18" x14ac:dyDescent="0.25">
      <c r="B14" s="6">
        <f t="shared" si="1"/>
        <v>6</v>
      </c>
      <c r="C14" s="3" t="s">
        <v>48</v>
      </c>
      <c r="D14" s="34" t="s">
        <v>63</v>
      </c>
      <c r="E14" s="35"/>
      <c r="F14" s="35"/>
      <c r="G14" s="35"/>
      <c r="H14" s="35"/>
      <c r="I14" s="36"/>
      <c r="J14" s="4">
        <v>79</v>
      </c>
      <c r="K14" s="4">
        <v>79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22.571428571428573</v>
      </c>
    </row>
    <row r="15" spans="2:18" x14ac:dyDescent="0.25">
      <c r="B15" s="6">
        <f t="shared" si="1"/>
        <v>7</v>
      </c>
      <c r="C15" s="3" t="s">
        <v>49</v>
      </c>
      <c r="D15" s="34" t="s">
        <v>64</v>
      </c>
      <c r="E15" s="35"/>
      <c r="F15" s="35"/>
      <c r="G15" s="35"/>
      <c r="H15" s="35"/>
      <c r="I15" s="36"/>
      <c r="J15" s="4">
        <v>79</v>
      </c>
      <c r="K15" s="4">
        <v>79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22.571428571428573</v>
      </c>
    </row>
    <row r="16" spans="2:18" x14ac:dyDescent="0.25">
      <c r="B16" s="6">
        <f t="shared" si="1"/>
        <v>8</v>
      </c>
      <c r="C16" s="3" t="s">
        <v>50</v>
      </c>
      <c r="D16" s="34" t="s">
        <v>65</v>
      </c>
      <c r="E16" s="35"/>
      <c r="F16" s="35"/>
      <c r="G16" s="35"/>
      <c r="H16" s="35"/>
      <c r="I16" s="36"/>
      <c r="J16" s="4">
        <v>79</v>
      </c>
      <c r="K16" s="4">
        <v>79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22.571428571428573</v>
      </c>
    </row>
    <row r="17" spans="2:17" x14ac:dyDescent="0.25">
      <c r="B17" s="6">
        <f t="shared" si="1"/>
        <v>9</v>
      </c>
      <c r="C17" s="3" t="s">
        <v>51</v>
      </c>
      <c r="D17" s="34" t="s">
        <v>66</v>
      </c>
      <c r="E17" s="35"/>
      <c r="F17" s="35"/>
      <c r="G17" s="35"/>
      <c r="H17" s="35"/>
      <c r="I17" s="36"/>
      <c r="J17" s="4">
        <v>79</v>
      </c>
      <c r="K17" s="4">
        <v>79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22.571428571428573</v>
      </c>
    </row>
    <row r="18" spans="2:17" x14ac:dyDescent="0.25">
      <c r="B18" s="6">
        <f t="shared" si="1"/>
        <v>10</v>
      </c>
      <c r="C18" s="3" t="s">
        <v>52</v>
      </c>
      <c r="D18" s="34" t="s">
        <v>67</v>
      </c>
      <c r="E18" s="35"/>
      <c r="F18" s="35"/>
      <c r="G18" s="35"/>
      <c r="H18" s="35"/>
      <c r="I18" s="36"/>
      <c r="J18" s="4">
        <v>79</v>
      </c>
      <c r="K18" s="4">
        <v>79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22.571428571428573</v>
      </c>
    </row>
    <row r="19" spans="2:17" x14ac:dyDescent="0.25">
      <c r="B19" s="6">
        <f t="shared" si="1"/>
        <v>11</v>
      </c>
      <c r="C19" s="3" t="s">
        <v>53</v>
      </c>
      <c r="D19" s="34" t="s">
        <v>68</v>
      </c>
      <c r="E19" s="35"/>
      <c r="F19" s="35"/>
      <c r="G19" s="35"/>
      <c r="H19" s="35"/>
      <c r="I19" s="36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3" t="s">
        <v>54</v>
      </c>
      <c r="D20" s="34" t="s">
        <v>69</v>
      </c>
      <c r="E20" s="35"/>
      <c r="F20" s="35"/>
      <c r="G20" s="35"/>
      <c r="H20" s="35"/>
      <c r="I20" s="36"/>
      <c r="J20" s="4">
        <v>79</v>
      </c>
      <c r="K20" s="4">
        <v>79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22.571428571428573</v>
      </c>
    </row>
    <row r="21" spans="2:17" x14ac:dyDescent="0.25">
      <c r="B21" s="6">
        <f t="shared" si="1"/>
        <v>13</v>
      </c>
      <c r="C21" s="3" t="s">
        <v>55</v>
      </c>
      <c r="D21" s="34" t="s">
        <v>70</v>
      </c>
      <c r="E21" s="35"/>
      <c r="F21" s="35"/>
      <c r="G21" s="35"/>
      <c r="H21" s="35"/>
      <c r="I21" s="36"/>
      <c r="J21" s="4">
        <v>79</v>
      </c>
      <c r="K21" s="4">
        <v>79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22.571428571428573</v>
      </c>
    </row>
    <row r="22" spans="2:17" x14ac:dyDescent="0.25">
      <c r="B22" s="6">
        <f t="shared" si="1"/>
        <v>14</v>
      </c>
      <c r="C22" s="3" t="s">
        <v>56</v>
      </c>
      <c r="D22" s="34" t="s">
        <v>71</v>
      </c>
      <c r="E22" s="35"/>
      <c r="F22" s="35"/>
      <c r="G22" s="35"/>
      <c r="H22" s="35"/>
      <c r="I22" s="36"/>
      <c r="J22" s="4">
        <v>79</v>
      </c>
      <c r="K22" s="4">
        <v>79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22.571428571428573</v>
      </c>
    </row>
    <row r="23" spans="2:17" x14ac:dyDescent="0.25">
      <c r="B23" s="6">
        <f t="shared" si="1"/>
        <v>15</v>
      </c>
      <c r="C23" s="3" t="s">
        <v>57</v>
      </c>
      <c r="D23" s="34" t="s">
        <v>72</v>
      </c>
      <c r="E23" s="35"/>
      <c r="F23" s="35"/>
      <c r="G23" s="35"/>
      <c r="H23" s="35"/>
      <c r="I23" s="36"/>
      <c r="J23" s="4">
        <v>79</v>
      </c>
      <c r="K23" s="4">
        <v>79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22.571428571428573</v>
      </c>
    </row>
    <row r="24" spans="2:17" x14ac:dyDescent="0.25">
      <c r="B24" s="6">
        <f t="shared" si="1"/>
        <v>16</v>
      </c>
      <c r="C24" s="3" t="s">
        <v>58</v>
      </c>
      <c r="D24" s="34" t="s">
        <v>73</v>
      </c>
      <c r="E24" s="35"/>
      <c r="F24" s="35"/>
      <c r="G24" s="35"/>
      <c r="H24" s="35"/>
      <c r="I24" s="36"/>
      <c r="J24" s="4">
        <v>79</v>
      </c>
      <c r="K24" s="4">
        <v>79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22.571428571428573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16</v>
      </c>
      <c r="M55" s="12">
        <f t="shared" si="3"/>
        <v>16</v>
      </c>
      <c r="N55" s="12">
        <f t="shared" si="3"/>
        <v>16</v>
      </c>
      <c r="O55" s="12">
        <f t="shared" si="3"/>
        <v>16</v>
      </c>
      <c r="P55" s="12">
        <f t="shared" si="3"/>
        <v>16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16</v>
      </c>
      <c r="K56" s="12">
        <f t="shared" ref="K56:Q56" si="4">COUNT(K9:K53)</f>
        <v>16</v>
      </c>
      <c r="L56" s="12">
        <f t="shared" si="4"/>
        <v>16</v>
      </c>
      <c r="M56" s="12">
        <f t="shared" si="4"/>
        <v>16</v>
      </c>
      <c r="N56" s="12">
        <f t="shared" si="4"/>
        <v>16</v>
      </c>
      <c r="O56" s="12">
        <f t="shared" si="4"/>
        <v>16</v>
      </c>
      <c r="P56" s="12">
        <f t="shared" si="4"/>
        <v>16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topLeftCell="A36" zoomScale="84" zoomScaleNormal="84" workbookViewId="0">
      <selection activeCell="C41" sqref="C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18" x14ac:dyDescent="0.25">
      <c r="B1" t="s">
        <v>141</v>
      </c>
    </row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75</v>
      </c>
      <c r="E4" s="33"/>
      <c r="F4" s="33"/>
      <c r="G4" s="33"/>
      <c r="I4" t="s">
        <v>1</v>
      </c>
      <c r="J4" s="23" t="s">
        <v>76</v>
      </c>
      <c r="K4" s="23"/>
      <c r="M4" t="s">
        <v>2</v>
      </c>
      <c r="N4" s="24">
        <v>45008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42</v>
      </c>
      <c r="E6" s="23"/>
      <c r="F6" s="23"/>
      <c r="G6" s="23"/>
      <c r="I6" s="17" t="s">
        <v>22</v>
      </c>
      <c r="J6" s="17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6" t="s">
        <v>77</v>
      </c>
      <c r="D9" s="18" t="s">
        <v>115</v>
      </c>
      <c r="E9" s="18"/>
      <c r="F9" s="18"/>
      <c r="G9" s="18"/>
      <c r="H9" s="18"/>
      <c r="I9" s="18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ht="15.75" x14ac:dyDescent="0.25">
      <c r="B10" s="6">
        <f>B9+1</f>
        <v>2</v>
      </c>
      <c r="C10" s="16" t="s">
        <v>78</v>
      </c>
      <c r="D10" s="18" t="s">
        <v>116</v>
      </c>
      <c r="E10" s="18"/>
      <c r="F10" s="18"/>
      <c r="G10" s="18"/>
      <c r="H10" s="18"/>
      <c r="I10" s="18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ht="15.75" x14ac:dyDescent="0.25">
      <c r="B11" s="6">
        <f t="shared" ref="B11:B53" si="1">B10+1</f>
        <v>3</v>
      </c>
      <c r="C11" s="16" t="s">
        <v>79</v>
      </c>
      <c r="D11" s="18" t="s">
        <v>117</v>
      </c>
      <c r="E11" s="18"/>
      <c r="F11" s="18"/>
      <c r="G11" s="18"/>
      <c r="H11" s="18"/>
      <c r="I11" s="18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ht="15.75" x14ac:dyDescent="0.25">
      <c r="B12" s="6">
        <f t="shared" si="1"/>
        <v>4</v>
      </c>
      <c r="C12" s="16" t="s">
        <v>80</v>
      </c>
      <c r="D12" s="18" t="s">
        <v>118</v>
      </c>
      <c r="E12" s="18"/>
      <c r="F12" s="18"/>
      <c r="G12" s="18"/>
      <c r="H12" s="18"/>
      <c r="I12" s="18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ht="15.75" x14ac:dyDescent="0.25">
      <c r="B13" s="6">
        <f t="shared" si="1"/>
        <v>5</v>
      </c>
      <c r="C13" s="16" t="s">
        <v>81</v>
      </c>
      <c r="D13" s="18" t="s">
        <v>119</v>
      </c>
      <c r="E13" s="18"/>
      <c r="F13" s="18"/>
      <c r="G13" s="18"/>
      <c r="H13" s="18"/>
      <c r="I13" s="18"/>
      <c r="J13" s="4">
        <v>89</v>
      </c>
      <c r="K13" s="4">
        <v>89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25.428571428571427</v>
      </c>
    </row>
    <row r="14" spans="2:18" ht="15.75" x14ac:dyDescent="0.25">
      <c r="B14" s="6">
        <f t="shared" si="1"/>
        <v>6</v>
      </c>
      <c r="C14" s="16" t="s">
        <v>82</v>
      </c>
      <c r="D14" s="18" t="s">
        <v>120</v>
      </c>
      <c r="E14" s="18"/>
      <c r="F14" s="18"/>
      <c r="G14" s="18"/>
      <c r="H14" s="18"/>
      <c r="I14" s="18"/>
      <c r="J14" s="4">
        <v>79</v>
      </c>
      <c r="K14" s="4">
        <v>79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22.571428571428573</v>
      </c>
    </row>
    <row r="15" spans="2:18" ht="15.75" x14ac:dyDescent="0.25">
      <c r="B15" s="6">
        <f t="shared" si="1"/>
        <v>7</v>
      </c>
      <c r="C15" s="16" t="s">
        <v>83</v>
      </c>
      <c r="D15" s="18" t="s">
        <v>121</v>
      </c>
      <c r="E15" s="18"/>
      <c r="F15" s="18"/>
      <c r="G15" s="18"/>
      <c r="H15" s="18"/>
      <c r="I15" s="18"/>
      <c r="J15" s="4">
        <v>89</v>
      </c>
      <c r="K15" s="4">
        <v>89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25.428571428571427</v>
      </c>
    </row>
    <row r="16" spans="2:18" ht="15.75" x14ac:dyDescent="0.25">
      <c r="B16" s="6">
        <f t="shared" si="1"/>
        <v>8</v>
      </c>
      <c r="C16" s="16" t="s">
        <v>84</v>
      </c>
      <c r="D16" s="18" t="s">
        <v>122</v>
      </c>
      <c r="E16" s="18"/>
      <c r="F16" s="18"/>
      <c r="G16" s="18"/>
      <c r="H16" s="18"/>
      <c r="I16" s="18"/>
      <c r="J16" s="4">
        <v>78</v>
      </c>
      <c r="K16" s="4">
        <v>78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22.285714285714285</v>
      </c>
    </row>
    <row r="17" spans="2:17" ht="15.75" x14ac:dyDescent="0.25">
      <c r="B17" s="6">
        <f t="shared" si="1"/>
        <v>9</v>
      </c>
      <c r="C17" s="16" t="s">
        <v>85</v>
      </c>
      <c r="D17" s="18" t="s">
        <v>123</v>
      </c>
      <c r="E17" s="18"/>
      <c r="F17" s="18"/>
      <c r="G17" s="18"/>
      <c r="H17" s="18"/>
      <c r="I17" s="18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28.571428571428573</v>
      </c>
    </row>
    <row r="18" spans="2:17" ht="15.75" x14ac:dyDescent="0.25">
      <c r="B18" s="6">
        <f t="shared" si="1"/>
        <v>10</v>
      </c>
      <c r="C18" s="16" t="s">
        <v>86</v>
      </c>
      <c r="D18" s="18" t="s">
        <v>124</v>
      </c>
      <c r="E18" s="18"/>
      <c r="F18" s="18"/>
      <c r="G18" s="18"/>
      <c r="H18" s="18"/>
      <c r="I18" s="18"/>
      <c r="J18" s="4">
        <v>89</v>
      </c>
      <c r="K18" s="4">
        <v>89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25.428571428571427</v>
      </c>
    </row>
    <row r="19" spans="2:17" ht="15.75" x14ac:dyDescent="0.25">
      <c r="B19" s="6">
        <f t="shared" si="1"/>
        <v>11</v>
      </c>
      <c r="C19" s="16" t="s">
        <v>87</v>
      </c>
      <c r="D19" s="18" t="s">
        <v>125</v>
      </c>
      <c r="E19" s="18"/>
      <c r="F19" s="18"/>
      <c r="G19" s="18"/>
      <c r="H19" s="18"/>
      <c r="I19" s="18"/>
      <c r="J19" s="4">
        <v>89</v>
      </c>
      <c r="K19" s="4">
        <v>89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25.428571428571427</v>
      </c>
    </row>
    <row r="20" spans="2:17" ht="15.75" x14ac:dyDescent="0.25">
      <c r="B20" s="6">
        <f t="shared" si="1"/>
        <v>12</v>
      </c>
      <c r="C20" s="16" t="s">
        <v>88</v>
      </c>
      <c r="D20" s="18" t="s">
        <v>126</v>
      </c>
      <c r="E20" s="18"/>
      <c r="F20" s="18"/>
      <c r="G20" s="18"/>
      <c r="H20" s="18"/>
      <c r="I20" s="18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28.571428571428573</v>
      </c>
    </row>
    <row r="21" spans="2:17" ht="15.75" x14ac:dyDescent="0.25">
      <c r="B21" s="6">
        <f t="shared" si="1"/>
        <v>13</v>
      </c>
      <c r="C21" s="16" t="s">
        <v>89</v>
      </c>
      <c r="D21" s="18" t="s">
        <v>127</v>
      </c>
      <c r="E21" s="18"/>
      <c r="F21" s="18"/>
      <c r="G21" s="18"/>
      <c r="H21" s="18"/>
      <c r="I21" s="18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28.571428571428573</v>
      </c>
    </row>
    <row r="22" spans="2:17" ht="15.75" x14ac:dyDescent="0.25">
      <c r="B22" s="6">
        <f t="shared" si="1"/>
        <v>14</v>
      </c>
      <c r="C22" s="16" t="s">
        <v>90</v>
      </c>
      <c r="D22" s="18" t="s">
        <v>128</v>
      </c>
      <c r="E22" s="18"/>
      <c r="F22" s="18"/>
      <c r="G22" s="18"/>
      <c r="H22" s="18"/>
      <c r="I22" s="18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</row>
    <row r="23" spans="2:17" ht="15.75" x14ac:dyDescent="0.25">
      <c r="B23" s="6">
        <f t="shared" si="1"/>
        <v>15</v>
      </c>
      <c r="C23" s="16" t="s">
        <v>91</v>
      </c>
      <c r="D23" s="18" t="s">
        <v>129</v>
      </c>
      <c r="E23" s="18"/>
      <c r="F23" s="18"/>
      <c r="G23" s="18"/>
      <c r="H23" s="18"/>
      <c r="I23" s="18"/>
      <c r="J23" s="4">
        <v>98</v>
      </c>
      <c r="K23" s="4">
        <v>98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</v>
      </c>
    </row>
    <row r="24" spans="2:17" ht="15.75" x14ac:dyDescent="0.25">
      <c r="B24" s="6">
        <f t="shared" si="1"/>
        <v>16</v>
      </c>
      <c r="C24" s="16" t="s">
        <v>92</v>
      </c>
      <c r="D24" s="18" t="s">
        <v>130</v>
      </c>
      <c r="E24" s="18"/>
      <c r="F24" s="18"/>
      <c r="G24" s="18"/>
      <c r="H24" s="18"/>
      <c r="I24" s="18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</row>
    <row r="25" spans="2:17" ht="15.75" x14ac:dyDescent="0.25">
      <c r="B25" s="6">
        <f t="shared" si="1"/>
        <v>17</v>
      </c>
      <c r="C25" s="16" t="s">
        <v>93</v>
      </c>
      <c r="D25" s="18" t="s">
        <v>131</v>
      </c>
      <c r="E25" s="18"/>
      <c r="F25" s="18"/>
      <c r="G25" s="18"/>
      <c r="H25" s="18"/>
      <c r="I25" s="18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</row>
    <row r="26" spans="2:17" ht="15.75" x14ac:dyDescent="0.25">
      <c r="B26" s="6">
        <f t="shared" si="1"/>
        <v>18</v>
      </c>
      <c r="C26" s="16" t="s">
        <v>94</v>
      </c>
      <c r="D26" s="18" t="s">
        <v>132</v>
      </c>
      <c r="E26" s="18"/>
      <c r="F26" s="18"/>
      <c r="G26" s="18"/>
      <c r="H26" s="18"/>
      <c r="I26" s="18"/>
      <c r="J26" s="4">
        <v>90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</row>
    <row r="27" spans="2:17" ht="15.75" x14ac:dyDescent="0.25">
      <c r="B27" s="6">
        <f t="shared" si="1"/>
        <v>19</v>
      </c>
      <c r="C27" s="16" t="s">
        <v>95</v>
      </c>
      <c r="D27" s="18" t="s">
        <v>133</v>
      </c>
      <c r="E27" s="18"/>
      <c r="F27" s="18"/>
      <c r="G27" s="18"/>
      <c r="H27" s="18"/>
      <c r="I27" s="18"/>
      <c r="J27" s="4">
        <v>100</v>
      </c>
      <c r="K27" s="4">
        <v>100</v>
      </c>
      <c r="L27" s="4"/>
      <c r="M27" s="4"/>
      <c r="N27" s="4"/>
      <c r="O27" s="4"/>
      <c r="P27" s="4"/>
      <c r="Q27" s="10">
        <f t="shared" si="0"/>
        <v>28.571428571428573</v>
      </c>
    </row>
    <row r="28" spans="2:17" ht="15.75" x14ac:dyDescent="0.25">
      <c r="B28" s="6">
        <f t="shared" si="1"/>
        <v>20</v>
      </c>
      <c r="C28" s="16" t="s">
        <v>96</v>
      </c>
      <c r="D28" s="18" t="s">
        <v>134</v>
      </c>
      <c r="E28" s="18"/>
      <c r="F28" s="18"/>
      <c r="G28" s="18"/>
      <c r="H28" s="18"/>
      <c r="I28" s="18"/>
      <c r="J28" s="4">
        <v>100</v>
      </c>
      <c r="K28" s="4">
        <v>100</v>
      </c>
      <c r="L28" s="4"/>
      <c r="M28" s="4"/>
      <c r="N28" s="4"/>
      <c r="O28" s="4"/>
      <c r="P28" s="4"/>
      <c r="Q28" s="10">
        <f t="shared" si="0"/>
        <v>28.571428571428573</v>
      </c>
    </row>
    <row r="29" spans="2:17" ht="15.75" x14ac:dyDescent="0.25">
      <c r="B29" s="6">
        <f t="shared" si="1"/>
        <v>21</v>
      </c>
      <c r="C29" s="16" t="s">
        <v>97</v>
      </c>
      <c r="D29" s="18" t="s">
        <v>135</v>
      </c>
      <c r="E29" s="18"/>
      <c r="F29" s="18"/>
      <c r="G29" s="18"/>
      <c r="H29" s="18"/>
      <c r="I29" s="18"/>
      <c r="J29" s="4">
        <v>90</v>
      </c>
      <c r="K29" s="4">
        <v>90</v>
      </c>
      <c r="L29" s="4"/>
      <c r="M29" s="4"/>
      <c r="N29" s="4"/>
      <c r="O29" s="4"/>
      <c r="P29" s="4"/>
      <c r="Q29" s="10">
        <f t="shared" si="0"/>
        <v>25.714285714285715</v>
      </c>
    </row>
    <row r="30" spans="2:17" ht="15.75" x14ac:dyDescent="0.25">
      <c r="B30" s="6">
        <f t="shared" si="1"/>
        <v>22</v>
      </c>
      <c r="C30" s="16" t="s">
        <v>98</v>
      </c>
      <c r="D30" s="18" t="s">
        <v>136</v>
      </c>
      <c r="E30" s="18"/>
      <c r="F30" s="18"/>
      <c r="G30" s="18"/>
      <c r="H30" s="18"/>
      <c r="I30" s="18"/>
      <c r="J30" s="4">
        <v>90</v>
      </c>
      <c r="K30" s="4">
        <v>90</v>
      </c>
      <c r="L30" s="4"/>
      <c r="M30" s="4"/>
      <c r="N30" s="4"/>
      <c r="O30" s="4"/>
      <c r="P30" s="4"/>
      <c r="Q30" s="10">
        <f t="shared" si="0"/>
        <v>25.714285714285715</v>
      </c>
    </row>
    <row r="31" spans="2:17" ht="15.75" x14ac:dyDescent="0.25">
      <c r="B31" s="6">
        <f t="shared" si="1"/>
        <v>23</v>
      </c>
      <c r="C31" s="16" t="s">
        <v>99</v>
      </c>
      <c r="D31" s="18" t="s">
        <v>137</v>
      </c>
      <c r="E31" s="18"/>
      <c r="F31" s="18"/>
      <c r="G31" s="18"/>
      <c r="H31" s="18"/>
      <c r="I31" s="18"/>
      <c r="J31" s="4">
        <v>89</v>
      </c>
      <c r="K31" s="4">
        <v>89</v>
      </c>
      <c r="L31" s="4"/>
      <c r="M31" s="4"/>
      <c r="N31" s="4"/>
      <c r="O31" s="4"/>
      <c r="P31" s="4"/>
      <c r="Q31" s="10">
        <f t="shared" si="0"/>
        <v>25.428571428571427</v>
      </c>
    </row>
    <row r="32" spans="2:17" ht="15.75" x14ac:dyDescent="0.25">
      <c r="B32" s="6">
        <f t="shared" si="1"/>
        <v>24</v>
      </c>
      <c r="C32" s="16" t="s">
        <v>100</v>
      </c>
      <c r="D32" s="18" t="s">
        <v>138</v>
      </c>
      <c r="E32" s="18"/>
      <c r="F32" s="18"/>
      <c r="G32" s="18"/>
      <c r="H32" s="18"/>
      <c r="I32" s="18"/>
      <c r="J32" s="4">
        <v>89</v>
      </c>
      <c r="K32" s="4">
        <v>89</v>
      </c>
      <c r="L32" s="4"/>
      <c r="M32" s="4"/>
      <c r="N32" s="4"/>
      <c r="O32" s="4"/>
      <c r="P32" s="4"/>
      <c r="Q32" s="10">
        <f t="shared" si="0"/>
        <v>25.428571428571427</v>
      </c>
    </row>
    <row r="33" spans="2:17" ht="15.75" x14ac:dyDescent="0.25">
      <c r="B33" s="6">
        <f t="shared" si="1"/>
        <v>25</v>
      </c>
      <c r="C33" s="16" t="s">
        <v>101</v>
      </c>
      <c r="D33" s="18" t="s">
        <v>139</v>
      </c>
      <c r="E33" s="18"/>
      <c r="F33" s="18"/>
      <c r="G33" s="18"/>
      <c r="H33" s="18"/>
      <c r="I33" s="18"/>
      <c r="J33" s="4">
        <v>98</v>
      </c>
      <c r="K33" s="4">
        <v>98</v>
      </c>
      <c r="L33" s="4"/>
      <c r="M33" s="4"/>
      <c r="N33" s="4"/>
      <c r="O33" s="4"/>
      <c r="P33" s="4"/>
      <c r="Q33" s="10">
        <f t="shared" si="0"/>
        <v>28</v>
      </c>
    </row>
    <row r="34" spans="2:17" ht="15.75" x14ac:dyDescent="0.25">
      <c r="B34" s="6">
        <f t="shared" si="1"/>
        <v>26</v>
      </c>
      <c r="C34" s="16" t="s">
        <v>102</v>
      </c>
      <c r="D34" s="18" t="s">
        <v>140</v>
      </c>
      <c r="E34" s="18"/>
      <c r="F34" s="18"/>
      <c r="G34" s="18"/>
      <c r="H34" s="18"/>
      <c r="I34" s="18"/>
      <c r="J34" s="4">
        <v>100</v>
      </c>
      <c r="K34" s="4">
        <v>100</v>
      </c>
      <c r="L34" s="4"/>
      <c r="M34" s="4"/>
      <c r="N34" s="4"/>
      <c r="O34" s="4"/>
      <c r="P34" s="4"/>
      <c r="Q34" s="10">
        <f t="shared" si="0"/>
        <v>28.571428571428573</v>
      </c>
    </row>
    <row r="35" spans="2:17" ht="15.75" x14ac:dyDescent="0.25">
      <c r="B35" s="6">
        <f t="shared" si="1"/>
        <v>27</v>
      </c>
      <c r="C35" s="16" t="s">
        <v>103</v>
      </c>
      <c r="D35" s="18" t="s">
        <v>142</v>
      </c>
      <c r="E35" s="18"/>
      <c r="F35" s="18"/>
      <c r="G35" s="18"/>
      <c r="H35" s="18"/>
      <c r="I35" s="18"/>
      <c r="J35" s="4">
        <v>100</v>
      </c>
      <c r="K35" s="4">
        <v>100</v>
      </c>
      <c r="L35" s="4"/>
      <c r="M35" s="4"/>
      <c r="N35" s="4"/>
      <c r="O35" s="4"/>
      <c r="P35" s="4"/>
      <c r="Q35" s="10">
        <f t="shared" si="0"/>
        <v>28.571428571428573</v>
      </c>
    </row>
    <row r="36" spans="2:17" ht="15.75" x14ac:dyDescent="0.25">
      <c r="B36" s="6">
        <f t="shared" si="1"/>
        <v>28</v>
      </c>
      <c r="C36" s="16" t="s">
        <v>104</v>
      </c>
      <c r="D36" s="18" t="s">
        <v>143</v>
      </c>
      <c r="E36" s="18"/>
      <c r="F36" s="18"/>
      <c r="G36" s="18"/>
      <c r="H36" s="18"/>
      <c r="I36" s="18"/>
      <c r="J36" s="4">
        <v>90</v>
      </c>
      <c r="K36" s="4">
        <v>90</v>
      </c>
      <c r="L36" s="4"/>
      <c r="M36" s="4"/>
      <c r="N36" s="4"/>
      <c r="O36" s="4"/>
      <c r="P36" s="4"/>
      <c r="Q36" s="10">
        <f t="shared" si="0"/>
        <v>25.714285714285715</v>
      </c>
    </row>
    <row r="37" spans="2:17" ht="15.75" x14ac:dyDescent="0.25">
      <c r="B37" s="6">
        <f t="shared" si="1"/>
        <v>29</v>
      </c>
      <c r="C37" s="16" t="s">
        <v>105</v>
      </c>
      <c r="D37" s="18" t="s">
        <v>144</v>
      </c>
      <c r="E37" s="18"/>
      <c r="F37" s="18"/>
      <c r="G37" s="18"/>
      <c r="H37" s="18"/>
      <c r="I37" s="18"/>
      <c r="J37" s="4">
        <v>100</v>
      </c>
      <c r="K37" s="4">
        <v>100</v>
      </c>
      <c r="L37" s="4"/>
      <c r="M37" s="4"/>
      <c r="N37" s="4"/>
      <c r="O37" s="4"/>
      <c r="P37" s="4"/>
      <c r="Q37" s="10">
        <f t="shared" si="0"/>
        <v>28.571428571428573</v>
      </c>
    </row>
    <row r="38" spans="2:17" ht="15.75" x14ac:dyDescent="0.25">
      <c r="B38" s="6">
        <f t="shared" si="1"/>
        <v>30</v>
      </c>
      <c r="C38" s="16" t="s">
        <v>106</v>
      </c>
      <c r="D38" s="18" t="s">
        <v>145</v>
      </c>
      <c r="E38" s="18"/>
      <c r="F38" s="18"/>
      <c r="G38" s="18"/>
      <c r="H38" s="18"/>
      <c r="I38" s="18"/>
      <c r="J38" s="4">
        <v>90</v>
      </c>
      <c r="K38" s="4">
        <v>90</v>
      </c>
      <c r="L38" s="4"/>
      <c r="M38" s="4"/>
      <c r="N38" s="4"/>
      <c r="O38" s="4"/>
      <c r="P38" s="4"/>
      <c r="Q38" s="10">
        <f t="shared" si="0"/>
        <v>25.714285714285715</v>
      </c>
    </row>
    <row r="39" spans="2:17" ht="15.75" x14ac:dyDescent="0.25">
      <c r="B39" s="6">
        <f t="shared" si="1"/>
        <v>31</v>
      </c>
      <c r="C39" s="16" t="s">
        <v>107</v>
      </c>
      <c r="D39" s="18" t="s">
        <v>146</v>
      </c>
      <c r="E39" s="18"/>
      <c r="F39" s="18"/>
      <c r="G39" s="18"/>
      <c r="H39" s="18"/>
      <c r="I39" s="18"/>
      <c r="J39" s="4">
        <v>0</v>
      </c>
      <c r="K39" s="4">
        <v>0</v>
      </c>
      <c r="L39" s="4"/>
      <c r="M39" s="4"/>
      <c r="N39" s="4"/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16" t="s">
        <v>108</v>
      </c>
      <c r="D40" s="18" t="s">
        <v>147</v>
      </c>
      <c r="E40" s="18"/>
      <c r="F40" s="18"/>
      <c r="G40" s="18"/>
      <c r="H40" s="18"/>
      <c r="I40" s="18"/>
      <c r="J40" s="4">
        <v>100</v>
      </c>
      <c r="K40" s="4">
        <v>100</v>
      </c>
      <c r="L40" s="4"/>
      <c r="M40" s="4"/>
      <c r="N40" s="4"/>
      <c r="O40" s="4"/>
      <c r="P40" s="4"/>
      <c r="Q40" s="10">
        <f t="shared" si="0"/>
        <v>28.571428571428573</v>
      </c>
    </row>
    <row r="41" spans="2:17" ht="15.75" x14ac:dyDescent="0.25">
      <c r="B41" s="6">
        <f t="shared" si="1"/>
        <v>33</v>
      </c>
      <c r="C41" s="16" t="s">
        <v>109</v>
      </c>
      <c r="D41" s="18" t="s">
        <v>148</v>
      </c>
      <c r="E41" s="18"/>
      <c r="F41" s="18"/>
      <c r="G41" s="18"/>
      <c r="H41" s="18"/>
      <c r="I41" s="18"/>
      <c r="J41" s="4">
        <v>89</v>
      </c>
      <c r="K41" s="4">
        <v>89</v>
      </c>
      <c r="L41" s="4"/>
      <c r="M41" s="4"/>
      <c r="N41" s="4"/>
      <c r="O41" s="4"/>
      <c r="P41" s="4"/>
      <c r="Q41" s="10">
        <f t="shared" si="0"/>
        <v>25.428571428571427</v>
      </c>
    </row>
    <row r="42" spans="2:17" ht="15.75" x14ac:dyDescent="0.25">
      <c r="B42" s="6">
        <f t="shared" si="1"/>
        <v>34</v>
      </c>
      <c r="C42" s="16" t="s">
        <v>110</v>
      </c>
      <c r="D42" s="18" t="s">
        <v>149</v>
      </c>
      <c r="E42" s="18"/>
      <c r="F42" s="18"/>
      <c r="G42" s="18"/>
      <c r="H42" s="18"/>
      <c r="I42" s="18"/>
      <c r="J42" s="4">
        <v>95</v>
      </c>
      <c r="K42" s="4">
        <v>95</v>
      </c>
      <c r="L42" s="4"/>
      <c r="M42" s="4"/>
      <c r="N42" s="4"/>
      <c r="O42" s="4"/>
      <c r="P42" s="4"/>
      <c r="Q42" s="10">
        <f t="shared" si="0"/>
        <v>27.142857142857142</v>
      </c>
    </row>
    <row r="43" spans="2:17" ht="15.75" x14ac:dyDescent="0.25">
      <c r="B43" s="6">
        <f t="shared" si="1"/>
        <v>35</v>
      </c>
      <c r="C43" s="16" t="s">
        <v>111</v>
      </c>
      <c r="D43" s="18" t="s">
        <v>150</v>
      </c>
      <c r="E43" s="18"/>
      <c r="F43" s="18"/>
      <c r="G43" s="18"/>
      <c r="H43" s="18"/>
      <c r="I43" s="18"/>
      <c r="J43" s="4">
        <v>98</v>
      </c>
      <c r="K43" s="4">
        <v>98</v>
      </c>
      <c r="L43" s="4"/>
      <c r="M43" s="4"/>
      <c r="N43" s="4"/>
      <c r="O43" s="4"/>
      <c r="P43" s="4"/>
      <c r="Q43" s="10">
        <f t="shared" si="0"/>
        <v>28</v>
      </c>
    </row>
    <row r="44" spans="2:17" ht="15.75" x14ac:dyDescent="0.25">
      <c r="B44" s="6">
        <f t="shared" si="1"/>
        <v>36</v>
      </c>
      <c r="C44" s="16" t="s">
        <v>112</v>
      </c>
      <c r="D44" s="18" t="s">
        <v>151</v>
      </c>
      <c r="E44" s="18"/>
      <c r="F44" s="18"/>
      <c r="G44" s="18"/>
      <c r="H44" s="18"/>
      <c r="I44" s="18"/>
      <c r="J44" s="4">
        <v>100</v>
      </c>
      <c r="K44" s="4">
        <v>100</v>
      </c>
      <c r="L44" s="4"/>
      <c r="M44" s="4"/>
      <c r="N44" s="4"/>
      <c r="O44" s="4"/>
      <c r="P44" s="4"/>
      <c r="Q44" s="10">
        <f t="shared" si="0"/>
        <v>28.571428571428573</v>
      </c>
    </row>
    <row r="45" spans="2:17" ht="15.75" x14ac:dyDescent="0.25">
      <c r="B45" s="6">
        <f t="shared" si="1"/>
        <v>37</v>
      </c>
      <c r="C45" s="16" t="s">
        <v>113</v>
      </c>
      <c r="D45" s="18" t="s">
        <v>152</v>
      </c>
      <c r="E45" s="18"/>
      <c r="F45" s="18"/>
      <c r="G45" s="18"/>
      <c r="H45" s="18"/>
      <c r="I45" s="18"/>
      <c r="J45" s="4">
        <v>90</v>
      </c>
      <c r="K45" s="4">
        <v>90</v>
      </c>
      <c r="L45" s="4"/>
      <c r="M45" s="4"/>
      <c r="N45" s="4"/>
      <c r="O45" s="4"/>
      <c r="P45" s="4"/>
      <c r="Q45" s="10">
        <f t="shared" si="0"/>
        <v>25.714285714285715</v>
      </c>
    </row>
    <row r="46" spans="2:17" ht="15.75" x14ac:dyDescent="0.25">
      <c r="B46" s="6">
        <f t="shared" si="1"/>
        <v>38</v>
      </c>
      <c r="C46" s="16" t="s">
        <v>114</v>
      </c>
      <c r="D46" s="18" t="s">
        <v>153</v>
      </c>
      <c r="E46" s="18"/>
      <c r="F46" s="18"/>
      <c r="G46" s="18"/>
      <c r="H46" s="18"/>
      <c r="I46" s="18"/>
      <c r="J46" s="4">
        <v>100</v>
      </c>
      <c r="K46" s="4">
        <v>100</v>
      </c>
      <c r="L46" s="4"/>
      <c r="M46" s="4"/>
      <c r="N46" s="4"/>
      <c r="O46" s="4"/>
      <c r="P46" s="4"/>
      <c r="Q46" s="10">
        <f t="shared" si="0"/>
        <v>28.571428571428573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37</v>
      </c>
      <c r="K54" s="11">
        <f t="shared" ref="K54:P54" si="2">COUNTIF(K9:K53,"&gt;=70")</f>
        <v>37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38</v>
      </c>
      <c r="K56" s="12">
        <f t="shared" ref="K56:Q56" si="4">COUNT(K9:K53)</f>
        <v>38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0.97368421052631582</v>
      </c>
      <c r="K57" s="14">
        <f t="shared" ref="K57:Q57" si="5">K54/K56</f>
        <v>0.97368421052631582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2.6315789473684209E-2</v>
      </c>
      <c r="K58" s="13">
        <f t="shared" ref="K58:Q58" si="6">K55/K56</f>
        <v>2.6315789473684209E-2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7" t="s">
        <v>22</v>
      </c>
      <c r="J6" s="17"/>
      <c r="K6" s="27"/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4">COUNT(K9:K53)</f>
        <v>18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0.84375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0.15625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7" t="s">
        <v>22</v>
      </c>
      <c r="J6" s="17"/>
      <c r="K6" s="27"/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4">COUNT(K9:K53)</f>
        <v>18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0.84375</v>
      </c>
      <c r="K57" s="14">
        <f t="shared" ref="K57:Q57" si="5">K54/K56</f>
        <v>0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0.15625</v>
      </c>
      <c r="K58" s="13">
        <f t="shared" ref="K58:Q58" si="6">K55/K56</f>
        <v>1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renata ramos</cp:lastModifiedBy>
  <cp:lastPrinted>2023-03-21T15:13:53Z</cp:lastPrinted>
  <dcterms:created xsi:type="dcterms:W3CDTF">2023-03-14T19:16:59Z</dcterms:created>
  <dcterms:modified xsi:type="dcterms:W3CDTF">2023-03-24T23:13:58Z</dcterms:modified>
</cp:coreProperties>
</file>