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3738BA08-827F-40A8-8F4F-7F486F7D17A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C17" i="22"/>
  <c r="D17" i="22"/>
  <c r="C14" i="22"/>
  <c r="D14" i="22"/>
  <c r="H14" i="22"/>
  <c r="B10" i="22"/>
  <c r="B37" i="22" s="1"/>
  <c r="N28" i="22"/>
  <c r="M28" i="22"/>
  <c r="K28" i="22"/>
  <c r="G28" i="22"/>
  <c r="F28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<sst xmlns="http://schemas.openxmlformats.org/spreadsheetml/2006/main" count="192" uniqueCount="46">
  <si>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</si>
  <si>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</si>
  <si>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</si>
  <si>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</si>
  <si>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</si>
  <si>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</si>
  <si>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</si>
  <si>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</si>
  <si>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</si>
  <si>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</si>
  <si>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</si>
  <si>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</si>
  <si>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</si>
  <si>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</si>
  <si>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</si>
  <si>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</si>
  <si>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</si>
  <si>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</si>
  <si>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</si>
  <si>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</si>
  <si>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</si>
  <si>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</si>
  <si>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</si>
  <si>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</si>
  <si>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</si>
  <si>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</si>
  <si>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</si>
  <si>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</si>
  <si>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</si>
  <si>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</si>
  <si>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</si>
  <si>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</si>
  <si>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</si>
  <si>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</si>
  <si>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</si>
  <si>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</si>
  <si>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GESTION ESTRATEGICA DE CAPITAL HUMANO I</t>
  </si>
  <si>
    <t>GESTION ESTRATEGICA DE CAPITAL HUMANO II</t>
  </si>
  <si>
    <t>PROCESOS ESTRUCTURALES</t>
  </si>
  <si>
    <t>405A</t>
  </si>
  <si>
    <t>405C</t>
  </si>
  <si>
    <t>505A</t>
  </si>
  <si>
    <t>FEB-JUL 2023</t>
  </si>
  <si>
    <t>II</t>
  </si>
  <si>
    <t>FEBRERO-JULIO 2023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</si>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</sst>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28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8" t="s">
        <v>42</v>
      </c>
      <c r="M8" s="38"/>
      <c r="N8" s="3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21" t="s">
        <v>36</v>
      </c>
      <c r="B14" s="9"/>
      <c r="C14" s="22" t="s">
        <v>39</v>
      </c>
      <c r="D14" s="22" t="s">
        <v>31</v>
      </c>
      <c r="E14" s="22">
        <v>34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21" t="s">
        <v>36</v>
      </c>
      <c r="B15" s="9"/>
      <c r="C15" s="22" t="s">
        <v>40</v>
      </c>
      <c r="D15" s="22" t="s">
        <v>31</v>
      </c>
      <c r="E15" s="22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 t="s">
        <v>37</v>
      </c>
      <c r="B16" s="9"/>
      <c r="C16" s="22" t="s">
        <v>41</v>
      </c>
      <c r="D16" s="22" t="s">
        <v>31</v>
      </c>
      <c r="E16" s="22">
        <v>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 t="s">
        <v>38</v>
      </c>
      <c r="B17" s="9"/>
      <c r="C17" s="22" t="s">
        <v>41</v>
      </c>
      <c r="D17" s="22" t="s">
        <v>31</v>
      </c>
      <c r="E17" s="22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="85" zoomScaleNormal="85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47.1406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38" t="s">
        <v>44</v>
      </c>
      <c r="M8" s="38"/>
      <c r="N8" s="38"/>
    </row>
    <row r="10" spans="1:14" x14ac:dyDescent="0.2">
      <c r="A10" s="4" t="s">
        <v>8</v>
      </c>
      <c r="B10" s="38" t="str">
        <f>'1'!B10</f>
        <v>LAE RODOLFO OLVERA AVENDAÑO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21" t="s">
        <v>36</v>
      </c>
      <c r="B14" s="9" t="s">
        <v>43</v>
      </c>
      <c r="C14" s="9" t="str">
        <f>'1'!C14</f>
        <v>405A</v>
      </c>
      <c r="D14" s="9" t="str">
        <f>'1'!D14</f>
        <v>DLA</v>
      </c>
      <c r="E14" s="22">
        <v>34</v>
      </c>
      <c r="F14" s="22">
        <v>34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21" t="s">
        <v>36</v>
      </c>
      <c r="B15" s="9" t="s">
        <v>43</v>
      </c>
      <c r="C15" s="9" t="s">
        <v>40</v>
      </c>
      <c r="D15" s="9" t="str">
        <f>'1'!D15</f>
        <v>DLA</v>
      </c>
      <c r="E15" s="22">
        <v>19</v>
      </c>
      <c r="F15" s="22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21" t="s">
        <v>37</v>
      </c>
      <c r="B16" s="9" t="s">
        <v>43</v>
      </c>
      <c r="C16" s="9" t="str">
        <f>'1'!C16</f>
        <v>505A</v>
      </c>
      <c r="D16" s="9" t="str">
        <f>'1'!D16</f>
        <v>DLA</v>
      </c>
      <c r="E16" s="22">
        <v>9</v>
      </c>
      <c r="F16" s="22">
        <v>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38</v>
      </c>
      <c r="B17" s="9" t="s">
        <v>43</v>
      </c>
      <c r="C17" s="9" t="str">
        <f>'1'!C17</f>
        <v>505A</v>
      </c>
      <c r="D17" s="9" t="str">
        <f>'1'!D17</f>
        <v>DLA</v>
      </c>
      <c r="E17" s="22">
        <v>9</v>
      </c>
      <c r="F17" s="22">
        <v>9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71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3"/>
      <c r="F37" s="13"/>
      <c r="G37" s="45" t="s">
        <v>33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topLeftCell="A8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43.710937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FEB-JUL 2023</v>
      </c>
      <c r="M8" s="38"/>
      <c r="N8" s="38"/>
    </row>
    <row r="10" spans="1:14" x14ac:dyDescent="0.2">
      <c r="A10" s="4" t="s">
        <v>8</v>
      </c>
      <c r="B10" s="38" t="str">
        <f>'1'!B10</f>
        <v>LAE RODOLFO OLVERA AVENDAÑO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25" t="str">
        <f>'1'!A14</f>
        <v>GESTION ESTRATEGICA DE CAPITAL HUMANO I</v>
      </c>
      <c r="B14" s="22" t="s">
        <v>45</v>
      </c>
      <c r="C14" s="22" t="str">
        <f>'1'!C14</f>
        <v>405A</v>
      </c>
      <c r="D14" s="22" t="str">
        <f>'1'!D14</f>
        <v>DLA</v>
      </c>
      <c r="E14" s="22">
        <f>'1'!E14</f>
        <v>34</v>
      </c>
      <c r="F14" s="22"/>
      <c r="G14" s="22"/>
      <c r="H14" s="23">
        <f t="shared" ref="H14:H27" si="0">F14/E14</f>
        <v>0</v>
      </c>
      <c r="I14" s="22">
        <f t="shared" ref="I14:I28" si="1">(E14-SUM(F14:G14))-K14</f>
        <v>34</v>
      </c>
      <c r="J14" s="23">
        <f t="shared" ref="J14:J28" si="2">I14/E14</f>
        <v>1</v>
      </c>
      <c r="K14" s="22"/>
      <c r="L14" s="23">
        <f t="shared" ref="L14:L28" si="3">K14/E14</f>
        <v>0</v>
      </c>
      <c r="M14" s="22"/>
      <c r="N14" s="24"/>
    </row>
    <row r="15" spans="1:14" s="11" customFormat="1" ht="25.5" x14ac:dyDescent="0.2">
      <c r="A15" s="25" t="str">
        <f>'1'!A15</f>
        <v>GESTION ESTRATEGICA DE CAPITAL HUMANO I</v>
      </c>
      <c r="B15" s="22" t="s">
        <v>45</v>
      </c>
      <c r="C15" s="22" t="str">
        <f>'1'!C15</f>
        <v>405C</v>
      </c>
      <c r="D15" s="22" t="str">
        <f>'1'!D15</f>
        <v>DLA</v>
      </c>
      <c r="E15" s="22">
        <f>'1'!E15</f>
        <v>19</v>
      </c>
      <c r="F15" s="22"/>
      <c r="G15" s="22"/>
      <c r="H15" s="23">
        <f t="shared" si="0"/>
        <v>0</v>
      </c>
      <c r="I15" s="22">
        <f t="shared" si="1"/>
        <v>19</v>
      </c>
      <c r="J15" s="23">
        <f t="shared" si="2"/>
        <v>1</v>
      </c>
      <c r="K15" s="22"/>
      <c r="L15" s="23">
        <f t="shared" si="3"/>
        <v>0</v>
      </c>
      <c r="M15" s="22"/>
      <c r="N15" s="24"/>
    </row>
    <row r="16" spans="1:14" s="11" customFormat="1" ht="25.5" x14ac:dyDescent="0.2">
      <c r="A16" s="25" t="str">
        <f>'1'!A16</f>
        <v>GESTION ESTRATEGICA DE CAPITAL HUMANO II</v>
      </c>
      <c r="B16" s="22" t="s">
        <v>45</v>
      </c>
      <c r="C16" s="22" t="str">
        <f>'1'!C16</f>
        <v>505A</v>
      </c>
      <c r="D16" s="22" t="str">
        <f>'1'!D16</f>
        <v>DLA</v>
      </c>
      <c r="E16" s="22">
        <f>'1'!E16</f>
        <v>9</v>
      </c>
      <c r="F16" s="22"/>
      <c r="G16" s="22"/>
      <c r="H16" s="23">
        <f t="shared" si="0"/>
        <v>0</v>
      </c>
      <c r="I16" s="22">
        <f t="shared" si="1"/>
        <v>9</v>
      </c>
      <c r="J16" s="23">
        <f t="shared" si="2"/>
        <v>1</v>
      </c>
      <c r="K16" s="22"/>
      <c r="L16" s="23">
        <f t="shared" si="3"/>
        <v>0</v>
      </c>
      <c r="M16" s="22"/>
      <c r="N16" s="24"/>
    </row>
    <row r="17" spans="1:14" s="11" customFormat="1" x14ac:dyDescent="0.2">
      <c r="A17" s="25" t="str">
        <f>'1'!A17</f>
        <v>PROCESOS ESTRUCTURALES</v>
      </c>
      <c r="B17" s="22" t="s">
        <v>45</v>
      </c>
      <c r="C17" s="22" t="str">
        <f>'1'!C17</f>
        <v>505A</v>
      </c>
      <c r="D17" s="22" t="str">
        <f>'1'!D17</f>
        <v>DLA</v>
      </c>
      <c r="E17" s="22">
        <f>'1'!E17</f>
        <v>9</v>
      </c>
      <c r="F17" s="22"/>
      <c r="G17" s="22"/>
      <c r="H17" s="23">
        <f t="shared" si="0"/>
        <v>0</v>
      </c>
      <c r="I17" s="22">
        <f t="shared" si="1"/>
        <v>9</v>
      </c>
      <c r="J17" s="23">
        <f t="shared" si="2"/>
        <v>1</v>
      </c>
      <c r="K17" s="22"/>
      <c r="L17" s="23">
        <f t="shared" si="3"/>
        <v>0</v>
      </c>
      <c r="M17" s="22"/>
      <c r="N17" s="24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FEB-JUL 2023</v>
      </c>
      <c r="M8" s="38"/>
      <c r="N8" s="38"/>
    </row>
    <row r="10" spans="1:14" x14ac:dyDescent="0.2">
      <c r="A10" s="4" t="s">
        <v>8</v>
      </c>
      <c r="B10" s="38" t="str">
        <f>'1'!B10</f>
        <v>LAE RODOLFO OLVERA AVENDAÑO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22" t="str">
        <f>'1'!A14</f>
        <v>GESTION ESTRATEGICA DE CAPITAL HUMANO I</v>
      </c>
      <c r="B14" s="22" t="s">
        <v>45</v>
      </c>
      <c r="C14" s="22" t="str">
        <f>'1'!C14</f>
        <v>405A</v>
      </c>
      <c r="D14" s="22" t="str">
        <f>'1'!D14</f>
        <v>DLA</v>
      </c>
      <c r="E14" s="22">
        <f>'1'!E14</f>
        <v>34</v>
      </c>
      <c r="F14" s="22"/>
      <c r="G14" s="22"/>
      <c r="H14" s="23">
        <f t="shared" ref="H14:H27" si="0">F14/E14</f>
        <v>0</v>
      </c>
      <c r="I14" s="22">
        <f t="shared" ref="I14:I28" si="1">(E14-SUM(F14:G14))-K14</f>
        <v>34</v>
      </c>
      <c r="J14" s="23">
        <f t="shared" ref="J14:J28" si="2">I14/E14</f>
        <v>1</v>
      </c>
      <c r="K14" s="22"/>
      <c r="L14" s="23">
        <f t="shared" ref="L14:L28" si="3">K14/E14</f>
        <v>0</v>
      </c>
      <c r="M14" s="9"/>
      <c r="N14" s="15"/>
    </row>
    <row r="15" spans="1:14" s="11" customFormat="1" ht="25.5" x14ac:dyDescent="0.2">
      <c r="A15" s="22" t="str">
        <f>'1'!A15</f>
        <v>GESTION ESTRATEGICA DE CAPITAL HUMANO I</v>
      </c>
      <c r="B15" s="22" t="s">
        <v>45</v>
      </c>
      <c r="C15" s="22" t="str">
        <f>'1'!C15</f>
        <v>405C</v>
      </c>
      <c r="D15" s="22" t="str">
        <f>'1'!D15</f>
        <v>DLA</v>
      </c>
      <c r="E15" s="22">
        <f>'1'!E15</f>
        <v>19</v>
      </c>
      <c r="F15" s="22"/>
      <c r="G15" s="22"/>
      <c r="H15" s="23">
        <f t="shared" si="0"/>
        <v>0</v>
      </c>
      <c r="I15" s="22">
        <f t="shared" si="1"/>
        <v>19</v>
      </c>
      <c r="J15" s="23">
        <f t="shared" si="2"/>
        <v>1</v>
      </c>
      <c r="K15" s="22"/>
      <c r="L15" s="23">
        <f t="shared" si="3"/>
        <v>0</v>
      </c>
      <c r="M15" s="9"/>
      <c r="N15" s="15"/>
    </row>
    <row r="16" spans="1:14" s="11" customFormat="1" ht="25.5" x14ac:dyDescent="0.2">
      <c r="A16" s="22" t="str">
        <f>'1'!A16</f>
        <v>GESTION ESTRATEGICA DE CAPITAL HUMANO II</v>
      </c>
      <c r="B16" s="22" t="s">
        <v>45</v>
      </c>
      <c r="C16" s="22" t="str">
        <f>'1'!C16</f>
        <v>505A</v>
      </c>
      <c r="D16" s="22" t="str">
        <f>'1'!D16</f>
        <v>DLA</v>
      </c>
      <c r="E16" s="22">
        <f>'1'!E16</f>
        <v>9</v>
      </c>
      <c r="F16" s="22"/>
      <c r="G16" s="22"/>
      <c r="H16" s="23">
        <f t="shared" si="0"/>
        <v>0</v>
      </c>
      <c r="I16" s="22">
        <f t="shared" si="1"/>
        <v>9</v>
      </c>
      <c r="J16" s="23">
        <f t="shared" si="2"/>
        <v>1</v>
      </c>
      <c r="K16" s="22"/>
      <c r="L16" s="23">
        <f t="shared" si="3"/>
        <v>0</v>
      </c>
      <c r="M16" s="9"/>
      <c r="N16" s="15"/>
    </row>
    <row r="17" spans="1:14" s="11" customFormat="1" x14ac:dyDescent="0.2">
      <c r="A17" s="22" t="str">
        <f>'1'!A17</f>
        <v>PROCESOS ESTRUCTURALES</v>
      </c>
      <c r="B17" s="22" t="s">
        <v>45</v>
      </c>
      <c r="C17" s="22" t="str">
        <f>'1'!C17</f>
        <v>505A</v>
      </c>
      <c r="D17" s="22" t="str">
        <f>'1'!D17</f>
        <v>DLA</v>
      </c>
      <c r="E17" s="22">
        <f>'1'!E17</f>
        <v>9</v>
      </c>
      <c r="F17" s="22"/>
      <c r="G17" s="22"/>
      <c r="H17" s="23">
        <f t="shared" si="0"/>
        <v>0</v>
      </c>
      <c r="I17" s="22">
        <f t="shared" si="1"/>
        <v>9</v>
      </c>
      <c r="J17" s="23">
        <f t="shared" si="2"/>
        <v>1</v>
      </c>
      <c r="K17" s="22"/>
      <c r="L17" s="23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FEB-JUL 2023</v>
      </c>
      <c r="M8" s="38"/>
      <c r="N8" s="38"/>
    </row>
    <row r="10" spans="1:14" x14ac:dyDescent="0.2">
      <c r="A10" s="4" t="s">
        <v>8</v>
      </c>
      <c r="B10" s="38" t="str">
        <f>'1'!B10</f>
        <v>LAE RODOLFO OLVERA AVENDAÑO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LAE RODOLFO OLVERA AVENDAÑO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2023-06-22T16:08:19Z</dcterms:modified>
  <cp:category/>
  <cp:contentStatus/>
</cp:coreProperties>
</file>