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5036C3B9-5CB4-47C5-A487-90A794E4D440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3" l="1"/>
  <c r="F28" i="23" s="1"/>
  <c r="F17" i="24"/>
  <c r="F17" i="25"/>
  <c r="D15" i="22"/>
  <c r="N28" i="25"/>
  <c r="M28" i="25"/>
  <c r="K28" i="25"/>
  <c r="G28" i="25"/>
  <c r="F28" i="25"/>
  <c r="E17" i="25"/>
  <c r="D17" i="25"/>
  <c r="C17" i="25"/>
  <c r="A17" i="25"/>
  <c r="I16" i="25"/>
  <c r="D16" i="25"/>
  <c r="C16" i="25"/>
  <c r="A16" i="25"/>
  <c r="I15" i="25"/>
  <c r="D15" i="25"/>
  <c r="C15" i="25"/>
  <c r="A15" i="25"/>
  <c r="I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E17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C16" i="22"/>
  <c r="D16" i="22"/>
  <c r="C17" i="22"/>
  <c r="D17" i="22"/>
  <c r="C14" i="22"/>
  <c r="D14" i="22"/>
  <c r="B10" i="22"/>
  <c r="B37" i="22" s="1"/>
  <c r="N28" i="22"/>
  <c r="M28" i="22"/>
  <c r="K28" i="22"/>
  <c r="G28" i="22"/>
  <c r="F28" i="22"/>
  <c r="B37" i="10"/>
  <c r="N28" i="10"/>
  <c r="M28" i="10"/>
  <c r="K28" i="10"/>
  <c r="G28" i="10"/>
  <c r="F28" i="10"/>
  <c r="E28" i="10"/>
  <c r="I17" i="25" l="1"/>
  <c r="L14" i="25"/>
  <c r="L15" i="25"/>
  <c r="L16" i="25"/>
  <c r="L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I28" i="24"/>
  <c r="J28" i="24" s="1"/>
  <c r="L28" i="24"/>
  <c r="H28" i="24"/>
  <c r="I28" i="23"/>
  <c r="J28" i="23" s="1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<sst xmlns="http://schemas.openxmlformats.org/spreadsheetml/2006/main" count="196" uniqueCount="47">
  <si>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</si>
  <si>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</si>
  <si>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</si>
  <si>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</si>
  <si>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</si>
  <si>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</si>
  <si>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</si>
  <si>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</si>
  <si>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</si>
  <si>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</si>
  <si>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</si>
  <si>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</si>
  <si>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</si>
  <si>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</si>
  <si>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</si>
  <si>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</si>
  <si>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</si>
  <si>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</si>
  <si>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</si>
  <si>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</si>
  <si>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</si>
  <si>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</si>
  <si>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</si>
  <si>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</si>
  <si>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</si>
  <si>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</si>
  <si>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</si>
  <si>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</si>
  <si>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</si>
  <si>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</si>
  <si>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</si>
  <si>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</si>
  <si>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</si>
  <si>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</si>
  <si>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</si>
  <si>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</si>
  <si>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GESTION ESTRATEGICA DE CAPITAL HUMANO I</t>
  </si>
  <si>
    <t>GESTION ESTRATEGICA DE CAPITAL HUMANO II</t>
  </si>
  <si>
    <t>PROCESOS ESTRUCTURALES</t>
  </si>
  <si>
    <t>405A</t>
  </si>
  <si>
    <t>405C</t>
  </si>
  <si>
    <t>505A</t>
  </si>
  <si>
    <t>FEB-JUL 2023</t>
  </si>
  <si>
    <t>II</t>
  </si>
  <si>
    <t>FEBRERO-JULIO 2023</t>
  </si>
  <si>
    <t>IV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</si>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</sst>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9" fontId="11" fillId="0" borderId="9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1" applyFont="1" applyBorder="1" applyAlignment="1">
      <alignment horizontal="center" vertical="center" wrapText="1"/>
    </xf>
    <xf numFmtId="9" fontId="12" fillId="0" borderId="9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9" fontId="9" fillId="0" borderId="9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6" zoomScaleNormal="100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2" t="s">
        <v>42</v>
      </c>
      <c r="M8" s="32"/>
      <c r="N8" s="32"/>
    </row>
    <row r="10" spans="1:14" x14ac:dyDescent="0.2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1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54" t="s">
        <v>36</v>
      </c>
      <c r="B14" s="22" t="s">
        <v>21</v>
      </c>
      <c r="C14" s="22" t="s">
        <v>39</v>
      </c>
      <c r="D14" s="22" t="s">
        <v>31</v>
      </c>
      <c r="E14" s="22">
        <v>35</v>
      </c>
      <c r="F14" s="22">
        <v>35</v>
      </c>
      <c r="G14" s="22"/>
      <c r="H14" s="23"/>
      <c r="I14" s="22"/>
      <c r="J14" s="23"/>
      <c r="K14" s="22"/>
      <c r="L14" s="23"/>
      <c r="M14" s="22"/>
      <c r="N14" s="24"/>
    </row>
    <row r="15" spans="1:14" s="11" customFormat="1" x14ac:dyDescent="0.2">
      <c r="A15" s="54" t="s">
        <v>36</v>
      </c>
      <c r="B15" s="22" t="s">
        <v>21</v>
      </c>
      <c r="C15" s="22" t="s">
        <v>40</v>
      </c>
      <c r="D15" s="22" t="s">
        <v>31</v>
      </c>
      <c r="E15" s="22">
        <v>20</v>
      </c>
      <c r="F15" s="22">
        <v>20</v>
      </c>
      <c r="G15" s="22"/>
      <c r="H15" s="23"/>
      <c r="I15" s="22"/>
      <c r="J15" s="23"/>
      <c r="K15" s="22"/>
      <c r="L15" s="23"/>
      <c r="M15" s="22"/>
      <c r="N15" s="24"/>
    </row>
    <row r="16" spans="1:14" s="11" customFormat="1" x14ac:dyDescent="0.2">
      <c r="A16" s="54" t="s">
        <v>37</v>
      </c>
      <c r="B16" s="22" t="s">
        <v>21</v>
      </c>
      <c r="C16" s="22" t="s">
        <v>41</v>
      </c>
      <c r="D16" s="22" t="s">
        <v>31</v>
      </c>
      <c r="E16" s="22">
        <v>5</v>
      </c>
      <c r="F16" s="22">
        <v>5</v>
      </c>
      <c r="G16" s="22"/>
      <c r="H16" s="23"/>
      <c r="I16" s="22"/>
      <c r="J16" s="23"/>
      <c r="K16" s="22"/>
      <c r="L16" s="23"/>
      <c r="M16" s="22"/>
      <c r="N16" s="24"/>
    </row>
    <row r="17" spans="1:14" s="11" customFormat="1" x14ac:dyDescent="0.2">
      <c r="A17" s="54" t="s">
        <v>38</v>
      </c>
      <c r="B17" s="22" t="s">
        <v>21</v>
      </c>
      <c r="C17" s="22" t="s">
        <v>41</v>
      </c>
      <c r="D17" s="22" t="s">
        <v>31</v>
      </c>
      <c r="E17" s="22">
        <v>9</v>
      </c>
      <c r="F17" s="22">
        <v>9</v>
      </c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opLeftCell="A8" zoomScaleNormal="100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47.1406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v>4</v>
      </c>
      <c r="F8"/>
      <c r="G8" s="4" t="s">
        <v>6</v>
      </c>
      <c r="H8" s="20">
        <v>3</v>
      </c>
      <c r="I8" s="38" t="s">
        <v>7</v>
      </c>
      <c r="J8" s="38"/>
      <c r="K8" s="38"/>
      <c r="L8" s="32" t="s">
        <v>44</v>
      </c>
      <c r="M8" s="32"/>
      <c r="N8" s="32"/>
    </row>
    <row r="10" spans="1:14" x14ac:dyDescent="0.2">
      <c r="A10" s="4" t="s">
        <v>8</v>
      </c>
      <c r="B10" s="32" t="str">
        <f>'1'!B10</f>
        <v>LAE RODOLFO OLVERA AVENDAÑO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1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1" t="s">
        <v>36</v>
      </c>
      <c r="B14" s="9" t="s">
        <v>43</v>
      </c>
      <c r="C14" s="9" t="str">
        <f>'1'!C14</f>
        <v>405A</v>
      </c>
      <c r="D14" s="9" t="str">
        <f>'1'!D14</f>
        <v>DLA</v>
      </c>
      <c r="E14" s="22">
        <v>35</v>
      </c>
      <c r="F14" s="22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21" t="s">
        <v>36</v>
      </c>
      <c r="B15" s="9" t="s">
        <v>43</v>
      </c>
      <c r="C15" s="9" t="s">
        <v>40</v>
      </c>
      <c r="D15" s="9" t="str">
        <f>'1'!D15</f>
        <v>DLA</v>
      </c>
      <c r="E15" s="22">
        <v>20</v>
      </c>
      <c r="F15" s="22">
        <v>20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 t="s">
        <v>37</v>
      </c>
      <c r="B16" s="9" t="s">
        <v>43</v>
      </c>
      <c r="C16" s="9" t="str">
        <f>'1'!C16</f>
        <v>505A</v>
      </c>
      <c r="D16" s="9" t="str">
        <f>'1'!D16</f>
        <v>DLA</v>
      </c>
      <c r="E16" s="22">
        <v>5</v>
      </c>
      <c r="F16" s="22">
        <v>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 t="s">
        <v>38</v>
      </c>
      <c r="B17" s="9" t="s">
        <v>43</v>
      </c>
      <c r="C17" s="9" t="str">
        <f>'1'!C17</f>
        <v>505A</v>
      </c>
      <c r="D17" s="9" t="str">
        <f>'1'!D17</f>
        <v>DLA</v>
      </c>
      <c r="E17" s="22">
        <v>9</v>
      </c>
      <c r="F17" s="22">
        <v>9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69</v>
      </c>
      <c r="G28" s="17">
        <f>SUM(G14:G27)</f>
        <v>0</v>
      </c>
      <c r="H28" s="18">
        <f>SUM(F28:G28)/E28</f>
        <v>1</v>
      </c>
      <c r="I28" s="17">
        <f t="shared" ref="I14:I28" si="0">(E28-SUM(F28:G28))-K28</f>
        <v>0</v>
      </c>
      <c r="J28" s="18">
        <f t="shared" ref="J14:J28" si="1">I28/E28</f>
        <v>0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topLeftCell="A6" zoomScaleNormal="100" zoomScaleSheetLayoutView="100" workbookViewId="0">
      <selection activeCell="A27" sqref="A27"/>
    </sheetView>
  </sheetViews>
  <sheetFormatPr baseColWidth="10" defaultColWidth="11.42578125" defaultRowHeight="12.75" x14ac:dyDescent="0.2"/>
  <cols>
    <col min="1" max="1" width="43.710937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FEB-JUL 2023</v>
      </c>
      <c r="M8" s="32"/>
      <c r="N8" s="32"/>
    </row>
    <row r="10" spans="1:14" x14ac:dyDescent="0.2">
      <c r="A10" s="4" t="s">
        <v>8</v>
      </c>
      <c r="B10" s="32" t="str">
        <f>'1'!B10</f>
        <v>LAE RODOLFO OLVERA AVENDAÑO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1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50" t="str">
        <f>'1'!A14</f>
        <v>GESTION ESTRATEGICA DE CAPITAL HUMANO I</v>
      </c>
      <c r="B14" s="51" t="s">
        <v>46</v>
      </c>
      <c r="C14" s="51" t="str">
        <f>'1'!C14</f>
        <v>405A</v>
      </c>
      <c r="D14" s="51" t="str">
        <f>'1'!D14</f>
        <v>DLA</v>
      </c>
      <c r="E14" s="51">
        <v>35</v>
      </c>
      <c r="F14" s="51">
        <v>35</v>
      </c>
      <c r="G14" s="51"/>
      <c r="H14" s="52"/>
      <c r="I14" s="51"/>
      <c r="J14" s="52"/>
      <c r="K14" s="51"/>
      <c r="L14" s="52"/>
      <c r="M14" s="51"/>
      <c r="N14" s="53"/>
    </row>
    <row r="15" spans="1:14" s="11" customFormat="1" x14ac:dyDescent="0.2">
      <c r="A15" s="50" t="str">
        <f>'1'!A15</f>
        <v>GESTION ESTRATEGICA DE CAPITAL HUMANO I</v>
      </c>
      <c r="B15" s="51" t="s">
        <v>46</v>
      </c>
      <c r="C15" s="51" t="str">
        <f>'1'!C15</f>
        <v>405C</v>
      </c>
      <c r="D15" s="51" t="str">
        <f>'1'!D15</f>
        <v>DLA</v>
      </c>
      <c r="E15" s="51">
        <v>20</v>
      </c>
      <c r="F15" s="51">
        <v>20</v>
      </c>
      <c r="G15" s="51"/>
      <c r="H15" s="52"/>
      <c r="I15" s="51"/>
      <c r="J15" s="52"/>
      <c r="K15" s="51"/>
      <c r="L15" s="52"/>
      <c r="M15" s="51"/>
      <c r="N15" s="53"/>
    </row>
    <row r="16" spans="1:14" s="11" customFormat="1" x14ac:dyDescent="0.2">
      <c r="A16" s="50" t="str">
        <f>'1'!A16</f>
        <v>GESTION ESTRATEGICA DE CAPITAL HUMANO II</v>
      </c>
      <c r="B16" s="51" t="s">
        <v>46</v>
      </c>
      <c r="C16" s="51" t="str">
        <f>'1'!C16</f>
        <v>505A</v>
      </c>
      <c r="D16" s="51" t="str">
        <f>'1'!D16</f>
        <v>DLA</v>
      </c>
      <c r="E16" s="51">
        <v>5</v>
      </c>
      <c r="F16" s="51">
        <v>5</v>
      </c>
      <c r="G16" s="51"/>
      <c r="H16" s="52"/>
      <c r="I16" s="51"/>
      <c r="J16" s="52"/>
      <c r="K16" s="51"/>
      <c r="L16" s="52"/>
      <c r="M16" s="51"/>
      <c r="N16" s="53"/>
    </row>
    <row r="17" spans="1:14" s="11" customFormat="1" x14ac:dyDescent="0.2">
      <c r="A17" s="50" t="str">
        <f>'1'!A17</f>
        <v>PROCESOS ESTRUCTURALES</v>
      </c>
      <c r="B17" s="51" t="s">
        <v>46</v>
      </c>
      <c r="C17" s="51" t="str">
        <f>'1'!C17</f>
        <v>505A</v>
      </c>
      <c r="D17" s="51" t="str">
        <f>'1'!D17</f>
        <v>DLA</v>
      </c>
      <c r="E17" s="51">
        <f>'1'!E17</f>
        <v>9</v>
      </c>
      <c r="F17" s="51">
        <f>'1'!F17</f>
        <v>9</v>
      </c>
      <c r="G17" s="51"/>
      <c r="H17" s="52"/>
      <c r="I17" s="51"/>
      <c r="J17" s="52"/>
      <c r="K17" s="51"/>
      <c r="L17" s="52"/>
      <c r="M17" s="51"/>
      <c r="N17" s="53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69</v>
      </c>
      <c r="G28" s="17">
        <f>SUM(G14:G27)</f>
        <v>0</v>
      </c>
      <c r="H28" s="18"/>
      <c r="I28" s="17">
        <f t="shared" ref="I14:I28" si="0">(E28-SUM(F28:G28))-K28</f>
        <v>0</v>
      </c>
      <c r="J28" s="18">
        <f t="shared" ref="J14:J28" si="1">I28/E28</f>
        <v>0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topLeftCell="A11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FEB-JUL 2023</v>
      </c>
      <c r="M8" s="32"/>
      <c r="N8" s="32"/>
    </row>
    <row r="10" spans="1:14" x14ac:dyDescent="0.2">
      <c r="A10" s="4" t="s">
        <v>8</v>
      </c>
      <c r="B10" s="32" t="str">
        <f>'1'!B10</f>
        <v>LAE RODOLFO OLVERA AVENDAÑO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1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47" t="str">
        <f>'1'!A14</f>
        <v>GESTION ESTRATEGICA DE CAPITAL HUMANO I</v>
      </c>
      <c r="B14" s="47" t="s">
        <v>45</v>
      </c>
      <c r="C14" s="47" t="str">
        <f>'1'!C14</f>
        <v>405A</v>
      </c>
      <c r="D14" s="47" t="str">
        <f>'1'!D14</f>
        <v>DLA</v>
      </c>
      <c r="E14" s="47">
        <v>35</v>
      </c>
      <c r="F14" s="47">
        <v>35</v>
      </c>
      <c r="G14" s="47"/>
      <c r="H14" s="48"/>
      <c r="I14" s="47"/>
      <c r="J14" s="48"/>
      <c r="K14" s="47"/>
      <c r="L14" s="48"/>
      <c r="M14" s="45"/>
      <c r="N14" s="46"/>
    </row>
    <row r="15" spans="1:14" s="11" customFormat="1" x14ac:dyDescent="0.2">
      <c r="A15" s="47" t="str">
        <f>'1'!A15</f>
        <v>GESTION ESTRATEGICA DE CAPITAL HUMANO I</v>
      </c>
      <c r="B15" s="47" t="s">
        <v>45</v>
      </c>
      <c r="C15" s="47" t="str">
        <f>'1'!C15</f>
        <v>405C</v>
      </c>
      <c r="D15" s="47" t="str">
        <f>'1'!D15</f>
        <v>DLA</v>
      </c>
      <c r="E15" s="47">
        <v>20</v>
      </c>
      <c r="F15" s="47">
        <v>20</v>
      </c>
      <c r="G15" s="47"/>
      <c r="H15" s="48"/>
      <c r="I15" s="47"/>
      <c r="J15" s="48"/>
      <c r="K15" s="47"/>
      <c r="L15" s="48"/>
      <c r="M15" s="45"/>
      <c r="N15" s="46"/>
    </row>
    <row r="16" spans="1:14" s="11" customFormat="1" x14ac:dyDescent="0.2">
      <c r="A16" s="47" t="str">
        <f>'1'!A16</f>
        <v>GESTION ESTRATEGICA DE CAPITAL HUMANO II</v>
      </c>
      <c r="B16" s="47" t="s">
        <v>45</v>
      </c>
      <c r="C16" s="47" t="str">
        <f>'1'!C16</f>
        <v>505A</v>
      </c>
      <c r="D16" s="47" t="str">
        <f>'1'!D16</f>
        <v>DLA</v>
      </c>
      <c r="E16" s="47">
        <v>5</v>
      </c>
      <c r="F16" s="47">
        <v>5</v>
      </c>
      <c r="G16" s="47"/>
      <c r="H16" s="48"/>
      <c r="I16" s="47"/>
      <c r="J16" s="48"/>
      <c r="K16" s="47"/>
      <c r="L16" s="48"/>
      <c r="M16" s="45"/>
      <c r="N16" s="46"/>
    </row>
    <row r="17" spans="1:14" s="11" customFormat="1" x14ac:dyDescent="0.2">
      <c r="A17" s="47" t="str">
        <f>'1'!A17</f>
        <v>PROCESOS ESTRUCTURALES</v>
      </c>
      <c r="B17" s="47" t="s">
        <v>45</v>
      </c>
      <c r="C17" s="47" t="str">
        <f>'1'!C17</f>
        <v>505A</v>
      </c>
      <c r="D17" s="47" t="str">
        <f>'1'!D17</f>
        <v>DLA</v>
      </c>
      <c r="E17" s="47">
        <f>'1'!E17</f>
        <v>9</v>
      </c>
      <c r="F17" s="47">
        <f>'1'!F17</f>
        <v>9</v>
      </c>
      <c r="G17" s="47"/>
      <c r="H17" s="48"/>
      <c r="I17" s="47"/>
      <c r="J17" s="48"/>
      <c r="K17" s="47"/>
      <c r="L17" s="48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69</v>
      </c>
      <c r="G28" s="17">
        <f>SUM(G14:G27)</f>
        <v>0</v>
      </c>
      <c r="H28" s="18">
        <f>SUM(F28:G28)/E28</f>
        <v>1</v>
      </c>
      <c r="I28" s="17">
        <f t="shared" ref="I14:I28" si="0">(E28-SUM(F28:G28))-K28</f>
        <v>0</v>
      </c>
      <c r="J28" s="18">
        <f t="shared" ref="J14:J28" si="1">I28/E28</f>
        <v>0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tabSelected="1" topLeftCell="A8" zoomScaleNormal="100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2" t="s">
        <v>2</v>
      </c>
      <c r="B6" s="42"/>
      <c r="C6" s="42"/>
      <c r="D6" s="42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FEB-JUL 2023</v>
      </c>
      <c r="M8" s="32"/>
      <c r="N8" s="32"/>
    </row>
    <row r="10" spans="1:14" x14ac:dyDescent="0.2">
      <c r="A10" s="4" t="s">
        <v>8</v>
      </c>
      <c r="B10" s="32" t="str">
        <f>'1'!B10</f>
        <v>LAE RODOLFO OLVERA AVENDAÑO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1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47" t="str">
        <f>'1'!A14</f>
        <v>GESTION ESTRATEGICA DE CAPITAL HUMANO I</v>
      </c>
      <c r="B14" s="47"/>
      <c r="C14" s="47" t="str">
        <f>'1'!C14</f>
        <v>405A</v>
      </c>
      <c r="D14" s="47" t="str">
        <f>'1'!D14</f>
        <v>DLA</v>
      </c>
      <c r="E14" s="47">
        <v>35</v>
      </c>
      <c r="F14" s="47">
        <v>35</v>
      </c>
      <c r="G14" s="47"/>
      <c r="H14" s="48">
        <v>1</v>
      </c>
      <c r="I14" s="47">
        <f t="shared" ref="I14:I28" si="0">(E14-SUM(F14:G14))-K14</f>
        <v>0</v>
      </c>
      <c r="J14" s="48">
        <v>0</v>
      </c>
      <c r="K14" s="47"/>
      <c r="L14" s="48">
        <f t="shared" ref="L14:L28" si="1">K14/E14</f>
        <v>0</v>
      </c>
      <c r="M14" s="47"/>
      <c r="N14" s="49"/>
    </row>
    <row r="15" spans="1:14" s="11" customFormat="1" x14ac:dyDescent="0.2">
      <c r="A15" s="47" t="str">
        <f>'1'!A15</f>
        <v>GESTION ESTRATEGICA DE CAPITAL HUMANO I</v>
      </c>
      <c r="B15" s="47"/>
      <c r="C15" s="47" t="str">
        <f>'1'!C15</f>
        <v>405C</v>
      </c>
      <c r="D15" s="47" t="str">
        <f>'1'!D15</f>
        <v>DLA</v>
      </c>
      <c r="E15" s="47">
        <v>20</v>
      </c>
      <c r="F15" s="47">
        <v>20</v>
      </c>
      <c r="G15" s="47"/>
      <c r="H15" s="48">
        <v>1</v>
      </c>
      <c r="I15" s="47">
        <f t="shared" si="0"/>
        <v>0</v>
      </c>
      <c r="J15" s="48">
        <v>0</v>
      </c>
      <c r="K15" s="47"/>
      <c r="L15" s="48">
        <f t="shared" si="1"/>
        <v>0</v>
      </c>
      <c r="M15" s="47"/>
      <c r="N15" s="49"/>
    </row>
    <row r="16" spans="1:14" s="11" customFormat="1" x14ac:dyDescent="0.2">
      <c r="A16" s="47" t="str">
        <f>'1'!A16</f>
        <v>GESTION ESTRATEGICA DE CAPITAL HUMANO II</v>
      </c>
      <c r="B16" s="47"/>
      <c r="C16" s="47" t="str">
        <f>'1'!C16</f>
        <v>505A</v>
      </c>
      <c r="D16" s="47" t="str">
        <f>'1'!D16</f>
        <v>DLA</v>
      </c>
      <c r="E16" s="47">
        <v>5</v>
      </c>
      <c r="F16" s="47">
        <v>5</v>
      </c>
      <c r="G16" s="47"/>
      <c r="H16" s="48">
        <v>1</v>
      </c>
      <c r="I16" s="47">
        <f t="shared" si="0"/>
        <v>0</v>
      </c>
      <c r="J16" s="48">
        <v>0</v>
      </c>
      <c r="K16" s="47"/>
      <c r="L16" s="48">
        <f t="shared" si="1"/>
        <v>0</v>
      </c>
      <c r="M16" s="47"/>
      <c r="N16" s="49"/>
    </row>
    <row r="17" spans="1:14" s="11" customFormat="1" x14ac:dyDescent="0.2">
      <c r="A17" s="47" t="str">
        <f>'1'!A17</f>
        <v>PROCESOS ESTRUCTURALES</v>
      </c>
      <c r="B17" s="47"/>
      <c r="C17" s="47" t="str">
        <f>'1'!C17</f>
        <v>505A</v>
      </c>
      <c r="D17" s="47" t="str">
        <f>'1'!D17</f>
        <v>DLA</v>
      </c>
      <c r="E17" s="47">
        <f>'1'!E17</f>
        <v>9</v>
      </c>
      <c r="F17" s="47">
        <f>'1'!F17</f>
        <v>9</v>
      </c>
      <c r="G17" s="47"/>
      <c r="H17" s="48">
        <v>1</v>
      </c>
      <c r="I17" s="47">
        <f t="shared" si="0"/>
        <v>0</v>
      </c>
      <c r="J17" s="48">
        <v>0</v>
      </c>
      <c r="K17" s="47"/>
      <c r="L17" s="48">
        <f t="shared" si="1"/>
        <v>0</v>
      </c>
      <c r="M17" s="47"/>
      <c r="N17" s="49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69</v>
      </c>
      <c r="G28" s="17">
        <f>SUM(G14:G27)</f>
        <v>0</v>
      </c>
      <c r="H28" s="18"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2023-06-29T17:28:12Z</dcterms:modified>
  <cp:category/>
  <cp:contentStatus/>
</cp:coreProperties>
</file>