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323F2CFF-6383-41EB-B7E3-3092F00A6C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ERIA 1" sheetId="1" r:id="rId1"/>
    <sheet name="MATERIA 2" sheetId="7" r:id="rId2"/>
    <sheet name="MATERIA 3" sheetId="3" r:id="rId3"/>
    <sheet name="MATERIA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7" l="1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N28" i="7"/>
  <c r="M28" i="7"/>
  <c r="L28" i="7"/>
  <c r="K28" i="7"/>
  <c r="J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Q9" i="7"/>
  <c r="P20" i="4"/>
  <c r="O20" i="4"/>
  <c r="N20" i="4"/>
  <c r="M20" i="4"/>
  <c r="L20" i="4"/>
  <c r="K20" i="4"/>
  <c r="J20" i="4"/>
  <c r="P19" i="4"/>
  <c r="P22" i="4" s="1"/>
  <c r="O19" i="4"/>
  <c r="N19" i="4"/>
  <c r="M19" i="4"/>
  <c r="M22" i="4" s="1"/>
  <c r="L19" i="4"/>
  <c r="L22" i="4" s="1"/>
  <c r="K19" i="4"/>
  <c r="J19" i="4"/>
  <c r="P18" i="4"/>
  <c r="P21" i="4" s="1"/>
  <c r="O18" i="4"/>
  <c r="O21" i="4" s="1"/>
  <c r="N18" i="4"/>
  <c r="M18" i="4"/>
  <c r="L18" i="4"/>
  <c r="L21" i="4" s="1"/>
  <c r="K18" i="4"/>
  <c r="K21" i="4" s="1"/>
  <c r="J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Q9" i="4"/>
  <c r="P20" i="3"/>
  <c r="O20" i="3"/>
  <c r="N20" i="3"/>
  <c r="M20" i="3"/>
  <c r="L20" i="3"/>
  <c r="K20" i="3"/>
  <c r="J20" i="3"/>
  <c r="P19" i="3"/>
  <c r="P22" i="3" s="1"/>
  <c r="O19" i="3"/>
  <c r="O22" i="3" s="1"/>
  <c r="N19" i="3"/>
  <c r="M19" i="3"/>
  <c r="L19" i="3"/>
  <c r="L22" i="3" s="1"/>
  <c r="K19" i="3"/>
  <c r="K22" i="3" s="1"/>
  <c r="J19" i="3"/>
  <c r="P18" i="3"/>
  <c r="P21" i="3" s="1"/>
  <c r="O18" i="3"/>
  <c r="O21" i="3" s="1"/>
  <c r="N18" i="3"/>
  <c r="N21" i="3" s="1"/>
  <c r="M18" i="3"/>
  <c r="L18" i="3"/>
  <c r="L21" i="3" s="1"/>
  <c r="K18" i="3"/>
  <c r="K21" i="3" s="1"/>
  <c r="J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Q9" i="3"/>
  <c r="M21" i="4" l="1"/>
  <c r="Q20" i="4"/>
  <c r="J21" i="3"/>
  <c r="M32" i="7"/>
  <c r="M31" i="7"/>
  <c r="N32" i="7"/>
  <c r="N31" i="7"/>
  <c r="J32" i="7"/>
  <c r="J31" i="7"/>
  <c r="O32" i="7"/>
  <c r="K31" i="7"/>
  <c r="O31" i="7"/>
  <c r="L32" i="7"/>
  <c r="P32" i="7"/>
  <c r="Q30" i="7"/>
  <c r="K32" i="7"/>
  <c r="L31" i="7"/>
  <c r="P31" i="7"/>
  <c r="Q28" i="7"/>
  <c r="Q31" i="7" s="1"/>
  <c r="Q29" i="7"/>
  <c r="Q20" i="3"/>
  <c r="M22" i="3"/>
  <c r="N22" i="4"/>
  <c r="M21" i="3"/>
  <c r="J22" i="3"/>
  <c r="N22" i="3"/>
  <c r="J21" i="4"/>
  <c r="N21" i="4"/>
  <c r="K22" i="4"/>
  <c r="O22" i="4"/>
  <c r="J22" i="4"/>
  <c r="Q18" i="4"/>
  <c r="Q19" i="4"/>
  <c r="Q18" i="3"/>
  <c r="Q21" i="3" s="1"/>
  <c r="Q19" i="3"/>
  <c r="Q22" i="3" s="1"/>
  <c r="K45" i="1"/>
  <c r="L45" i="1"/>
  <c r="M45" i="1"/>
  <c r="N45" i="1"/>
  <c r="O45" i="1"/>
  <c r="P45" i="1"/>
  <c r="J45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21" i="4" l="1"/>
  <c r="Q22" i="4"/>
  <c r="Q32" i="7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Q19" i="1"/>
  <c r="Q20" i="1"/>
  <c r="Q9" i="1"/>
  <c r="K47" i="1"/>
  <c r="L47" i="1"/>
  <c r="M47" i="1"/>
  <c r="N47" i="1"/>
  <c r="O47" i="1"/>
  <c r="P47" i="1"/>
  <c r="K46" i="1"/>
  <c r="L46" i="1"/>
  <c r="M46" i="1"/>
  <c r="N46" i="1"/>
  <c r="O46" i="1"/>
  <c r="P46" i="1"/>
  <c r="J47" i="1"/>
  <c r="J46" i="1"/>
  <c r="Q45" i="1" l="1"/>
  <c r="Q44" i="1"/>
  <c r="Q4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Q47" i="1" l="1"/>
  <c r="Q46" i="1"/>
</calcChain>
</file>

<file path=xl/sharedStrings.xml><?xml version="1.0" encoding="utf-8"?>
<sst xmlns="http://schemas.openxmlformats.org/spreadsheetml/2006/main" count="186" uniqueCount="94">
  <si>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</si>
  <si>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</si>
  <si>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</si>
  <si>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</si>
  <si>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</si>
  <si>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</si>
  <si>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</si>
  <si>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</si>
  <si>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</si>
  <si>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</si>
  <si>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</si>
  <si>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</si>
  <si>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</si>
  <si>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</si>
  <si>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</si>
  <si>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</si>
  <si>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</si>
  <si>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</si>
  <si>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</si>
  <si>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</si>
  <si>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</si>
  <si>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</si>
  <si>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</si>
  <si>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</si>
  <si>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GESTION ESTRATEGICA CAPITAL HUMANO I</t>
  </si>
  <si>
    <t>FEBRERO-JULIO 2023</t>
  </si>
  <si>
    <t>405-A</t>
  </si>
  <si>
    <t>LAE RODOLFO OLVERA AVENDAÑO</t>
  </si>
  <si>
    <t>GESTION ESTRATEGICA DE CAPITAL HUMANO II</t>
  </si>
  <si>
    <t>505-A</t>
  </si>
  <si>
    <t>PROCESOS ESTRUCTURALES</t>
  </si>
  <si>
    <t>405-C</t>
  </si>
  <si>
    <t xml:space="preserve">AMBROS MALAGA DIANA AZUCENA </t>
  </si>
  <si>
    <t>ARRES PAXTIAN VICTOR DEL ANGEL</t>
  </si>
  <si>
    <t>BAXIN POLITO FATIMA ALEJANDRA</t>
  </si>
  <si>
    <t>BUSTAMANTE FISCAL ANAHI</t>
  </si>
  <si>
    <t>CABAÑAS VILLASANA JUAN MANUEL</t>
  </si>
  <si>
    <t>CAGAL XOLO GABRIELA</t>
  </si>
  <si>
    <t>CASTELLANOS CARMONA ANGEL ALONSO</t>
  </si>
  <si>
    <t>CHIBAMBA IGNOG ESTRELLA</t>
  </si>
  <si>
    <t>CHIPOL XALA JOSUE</t>
  </si>
  <si>
    <t>CHONTAL GARCIA DANIA YAZARET</t>
  </si>
  <si>
    <t>CRUZ LOBATO HENRY</t>
  </si>
  <si>
    <t>GARCIA PRADO ALMA RAQUEL</t>
  </si>
  <si>
    <t>GONZALEZ ANTELE JOSE ANDRES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</si>
  <si>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</si>
  <si>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</si>
  <si>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</si>
  <si>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</si>
  <si>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</si>
  <si>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MIXTEGA HERNANDEZ JAVIER DE JESUS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</si>
  <si>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</si>
  <si>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</si>
  <si>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</si>
  <si>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</si>
  <si>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</si>
  <si>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</si>
  <si>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</si>
  <si>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</si>
  <si>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</si>
  <si>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</si>
  <si>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</si>
  <si>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</si>
  <si>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POLITO MARIA MAGDALENA</t>
  </si>
  <si>
    <t>XOLO TORNADO LIZBETH</t>
  </si>
  <si>
    <t>ZAPOT SANTIAGO NINFA ZAMIRA</t>
  </si>
  <si>
    <t>BAXIN NIETO VANYELI ALEJANDRA</t>
  </si>
  <si>
    <t>CASAS PIO KAREN MONSERRATH</t>
  </si>
  <si>
    <t>COBIX MARTINEZ ALEJANDRA GUADALUPE</t>
  </si>
  <si>
    <t>GUTIERREZ ARRES ANGEL EMMANUEL</t>
  </si>
  <si>
    <t>LOPEZ AGUILERA MIZXY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</si>
  <si>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</si>
  <si>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</si>
  <si>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</si>
  <si>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</si>
  <si>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</si>
  <si>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</si>
  <si>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</si>
  <si>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</si>
  <si>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</si>
  <si>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</si>
  <si>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</si>
  <si>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</si>
  <si>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</si>
  <si>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</si>
  <si>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BAXIN TOTO ITZAMANI</t>
  </si>
  <si>
    <t>MARTINEZ CAGAL SAYURI</t>
  </si>
  <si>
    <t>MENDOZA SANCHEZ ARLETTE</t>
  </si>
  <si>
    <t>MIROS HERRERA ADELINE</t>
  </si>
  <si>
    <t>MORALES HERNANDEZ ALEJANDRA</t>
  </si>
  <si>
    <t>PEREZ MARTINEZ YOALI LIZBETH</t>
  </si>
  <si>
    <t>SEBA POLITO ITZEL</t>
  </si>
  <si>
    <t>ZETINA AVILA JULIO CESAR</t>
  </si>
  <si>
    <t>MUÑOZ GONZALEZ IVANDRO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</si>
</sst>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showGridLines="0" tabSelected="1" zoomScaleNormal="100" workbookViewId="0">
      <selection activeCell="J50" sqref="J50:P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6" t="s">
        <v>24</v>
      </c>
      <c r="E4" s="26"/>
      <c r="F4" s="26"/>
      <c r="G4" s="26"/>
      <c r="I4" t="s">
        <v>1</v>
      </c>
      <c r="J4" s="17" t="s">
        <v>26</v>
      </c>
      <c r="K4" s="17"/>
      <c r="M4" t="s">
        <v>2</v>
      </c>
      <c r="N4" s="18">
        <v>45009</v>
      </c>
      <c r="O4" s="1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7" t="s">
        <v>25</v>
      </c>
      <c r="E6" s="17"/>
      <c r="F6" s="17"/>
      <c r="G6" s="17"/>
      <c r="I6" s="15" t="s">
        <v>22</v>
      </c>
      <c r="J6" s="15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9" t="s">
        <v>5</v>
      </c>
      <c r="E8" s="19"/>
      <c r="F8" s="19"/>
      <c r="G8" s="19"/>
      <c r="H8" s="19"/>
      <c r="I8" s="1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2" t="s">
        <v>32</v>
      </c>
      <c r="E9" s="33"/>
      <c r="F9" s="33"/>
      <c r="G9" s="33"/>
      <c r="H9" s="33"/>
      <c r="I9" s="34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2" t="s">
        <v>33</v>
      </c>
      <c r="E10" s="33"/>
      <c r="F10" s="33"/>
      <c r="G10" s="33"/>
      <c r="H10" s="33"/>
      <c r="I10" s="34"/>
      <c r="J10" s="4"/>
      <c r="K10" s="4"/>
      <c r="L10" s="4"/>
      <c r="M10" s="4"/>
      <c r="N10" s="4"/>
      <c r="O10" s="4"/>
      <c r="P10" s="4"/>
      <c r="Q10" s="9">
        <f t="shared" ref="Q10:Q42" si="0">SUM(J10:P10)/7</f>
        <v>0</v>
      </c>
    </row>
    <row r="11" spans="2:18" x14ac:dyDescent="0.25">
      <c r="B11" s="6">
        <f t="shared" ref="B11:B42" si="1">B10+1</f>
        <v>3</v>
      </c>
      <c r="C11" s="6"/>
      <c r="D11" s="32" t="s">
        <v>34</v>
      </c>
      <c r="E11" s="33"/>
      <c r="F11" s="33"/>
      <c r="G11" s="33"/>
      <c r="H11" s="33"/>
      <c r="I11" s="34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32" t="s">
        <v>35</v>
      </c>
      <c r="E12" s="33"/>
      <c r="F12" s="33"/>
      <c r="G12" s="33"/>
      <c r="H12" s="33"/>
      <c r="I12" s="34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32" t="s">
        <v>36</v>
      </c>
      <c r="E13" s="33"/>
      <c r="F13" s="33"/>
      <c r="G13" s="33"/>
      <c r="H13" s="33"/>
      <c r="I13" s="34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32" t="s">
        <v>37</v>
      </c>
      <c r="E14" s="33"/>
      <c r="F14" s="33"/>
      <c r="G14" s="33"/>
      <c r="H14" s="33"/>
      <c r="I14" s="34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32" t="s">
        <v>38</v>
      </c>
      <c r="E15" s="33"/>
      <c r="F15" s="33"/>
      <c r="G15" s="33"/>
      <c r="H15" s="33"/>
      <c r="I15" s="34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32" t="s">
        <v>39</v>
      </c>
      <c r="E16" s="33"/>
      <c r="F16" s="33"/>
      <c r="G16" s="33"/>
      <c r="H16" s="33"/>
      <c r="I16" s="34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32" t="s">
        <v>40</v>
      </c>
      <c r="E17" s="33"/>
      <c r="F17" s="33"/>
      <c r="G17" s="33"/>
      <c r="H17" s="33"/>
      <c r="I17" s="34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/>
      <c r="D18" s="32" t="s">
        <v>41</v>
      </c>
      <c r="E18" s="33"/>
      <c r="F18" s="33"/>
      <c r="G18" s="33"/>
      <c r="H18" s="33"/>
      <c r="I18" s="34"/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6">
        <f t="shared" si="1"/>
        <v>11</v>
      </c>
      <c r="C19" s="6"/>
      <c r="D19" s="32" t="s">
        <v>42</v>
      </c>
      <c r="E19" s="33"/>
      <c r="F19" s="33"/>
      <c r="G19" s="33"/>
      <c r="H19" s="33"/>
      <c r="I19" s="34"/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6">
        <f t="shared" si="1"/>
        <v>12</v>
      </c>
      <c r="C20" s="6"/>
      <c r="D20" s="32" t="s">
        <v>43</v>
      </c>
      <c r="E20" s="33"/>
      <c r="F20" s="33"/>
      <c r="G20" s="33"/>
      <c r="H20" s="33"/>
      <c r="I20" s="34"/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/>
      <c r="D21" s="32" t="s">
        <v>44</v>
      </c>
      <c r="E21" s="33"/>
      <c r="F21" s="33"/>
      <c r="G21" s="33"/>
      <c r="H21" s="33"/>
      <c r="I21" s="34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/>
      <c r="D22" s="29" t="s">
        <v>45</v>
      </c>
      <c r="E22" s="30"/>
      <c r="F22" s="30"/>
      <c r="G22" s="30"/>
      <c r="H22" s="30"/>
      <c r="I22" s="31"/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6">
        <f t="shared" si="1"/>
        <v>15</v>
      </c>
      <c r="C23" s="6"/>
      <c r="D23" s="29" t="s">
        <v>46</v>
      </c>
      <c r="E23" s="30"/>
      <c r="F23" s="30"/>
      <c r="G23" s="30"/>
      <c r="H23" s="30"/>
      <c r="I23" s="31"/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6">
        <f t="shared" si="1"/>
        <v>16</v>
      </c>
      <c r="C24" s="6"/>
      <c r="D24" s="29" t="s">
        <v>47</v>
      </c>
      <c r="E24" s="30"/>
      <c r="F24" s="30"/>
      <c r="G24" s="30"/>
      <c r="H24" s="30"/>
      <c r="I24" s="31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6">
        <f t="shared" si="1"/>
        <v>17</v>
      </c>
      <c r="C25" s="6"/>
      <c r="D25" s="29" t="s">
        <v>48</v>
      </c>
      <c r="E25" s="30"/>
      <c r="F25" s="30"/>
      <c r="G25" s="30"/>
      <c r="H25" s="30"/>
      <c r="I25" s="31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6"/>
      <c r="D26" s="29" t="s">
        <v>49</v>
      </c>
      <c r="E26" s="30"/>
      <c r="F26" s="30"/>
      <c r="G26" s="30"/>
      <c r="H26" s="30"/>
      <c r="I26" s="31"/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6">
        <f t="shared" si="1"/>
        <v>19</v>
      </c>
      <c r="C27" s="6"/>
      <c r="D27" s="29" t="s">
        <v>50</v>
      </c>
      <c r="E27" s="30"/>
      <c r="F27" s="30"/>
      <c r="G27" s="30"/>
      <c r="H27" s="30"/>
      <c r="I27" s="31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B28" s="6">
        <f t="shared" si="1"/>
        <v>20</v>
      </c>
      <c r="C28" s="6"/>
      <c r="D28" s="29" t="s">
        <v>51</v>
      </c>
      <c r="E28" s="30"/>
      <c r="F28" s="30"/>
      <c r="G28" s="30"/>
      <c r="H28" s="30"/>
      <c r="I28" s="31"/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17" x14ac:dyDescent="0.25">
      <c r="B29" s="6">
        <f t="shared" si="1"/>
        <v>21</v>
      </c>
      <c r="C29" s="6"/>
      <c r="D29" s="29" t="s">
        <v>52</v>
      </c>
      <c r="E29" s="30"/>
      <c r="F29" s="30"/>
      <c r="G29" s="30"/>
      <c r="H29" s="30"/>
      <c r="I29" s="31"/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17" x14ac:dyDescent="0.25">
      <c r="B30" s="6">
        <f t="shared" si="1"/>
        <v>22</v>
      </c>
      <c r="C30" s="6"/>
      <c r="D30" s="29" t="s">
        <v>53</v>
      </c>
      <c r="E30" s="30"/>
      <c r="F30" s="30"/>
      <c r="G30" s="30"/>
      <c r="H30" s="30"/>
      <c r="I30" s="31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17" x14ac:dyDescent="0.25">
      <c r="B31" s="6">
        <f t="shared" si="1"/>
        <v>23</v>
      </c>
      <c r="C31" s="6"/>
      <c r="D31" s="29" t="s">
        <v>54</v>
      </c>
      <c r="E31" s="30"/>
      <c r="F31" s="30"/>
      <c r="G31" s="30"/>
      <c r="H31" s="30"/>
      <c r="I31" s="31"/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17" x14ac:dyDescent="0.25">
      <c r="B32" s="6">
        <f t="shared" si="1"/>
        <v>24</v>
      </c>
      <c r="C32" s="6"/>
      <c r="D32" s="29" t="s">
        <v>55</v>
      </c>
      <c r="E32" s="30"/>
      <c r="F32" s="30"/>
      <c r="G32" s="30"/>
      <c r="H32" s="30"/>
      <c r="I32" s="31"/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2:17" x14ac:dyDescent="0.25">
      <c r="B33" s="6">
        <f t="shared" si="1"/>
        <v>25</v>
      </c>
      <c r="C33" s="6"/>
      <c r="D33" s="29" t="s">
        <v>56</v>
      </c>
      <c r="E33" s="30"/>
      <c r="F33" s="30"/>
      <c r="G33" s="30"/>
      <c r="H33" s="30"/>
      <c r="I33" s="31"/>
      <c r="J33" s="4"/>
      <c r="K33" s="4"/>
      <c r="L33" s="4"/>
      <c r="M33" s="4"/>
      <c r="N33" s="4"/>
      <c r="O33" s="4"/>
      <c r="P33" s="4"/>
      <c r="Q33" s="9">
        <f t="shared" si="0"/>
        <v>0</v>
      </c>
    </row>
    <row r="34" spans="2:17" x14ac:dyDescent="0.25">
      <c r="B34" s="6">
        <f t="shared" si="1"/>
        <v>26</v>
      </c>
      <c r="C34" s="6"/>
      <c r="D34" s="29" t="s">
        <v>57</v>
      </c>
      <c r="E34" s="30"/>
      <c r="F34" s="30"/>
      <c r="G34" s="30"/>
      <c r="H34" s="30"/>
      <c r="I34" s="31"/>
      <c r="J34" s="4"/>
      <c r="K34" s="4"/>
      <c r="L34" s="4"/>
      <c r="M34" s="4"/>
      <c r="N34" s="4"/>
      <c r="O34" s="4"/>
      <c r="P34" s="4"/>
      <c r="Q34" s="9">
        <f t="shared" si="0"/>
        <v>0</v>
      </c>
    </row>
    <row r="35" spans="2:17" x14ac:dyDescent="0.25">
      <c r="B35" s="6">
        <f t="shared" si="1"/>
        <v>27</v>
      </c>
      <c r="C35" s="6"/>
      <c r="D35" s="29" t="s">
        <v>58</v>
      </c>
      <c r="E35" s="30"/>
      <c r="F35" s="30"/>
      <c r="G35" s="30"/>
      <c r="H35" s="30"/>
      <c r="I35" s="31"/>
      <c r="J35" s="4"/>
      <c r="K35" s="4"/>
      <c r="L35" s="4"/>
      <c r="M35" s="4"/>
      <c r="N35" s="4"/>
      <c r="O35" s="4"/>
      <c r="P35" s="4"/>
      <c r="Q35" s="9">
        <f t="shared" si="0"/>
        <v>0</v>
      </c>
    </row>
    <row r="36" spans="2:17" x14ac:dyDescent="0.25">
      <c r="B36" s="6">
        <f t="shared" si="1"/>
        <v>28</v>
      </c>
      <c r="C36" s="6"/>
      <c r="D36" s="29" t="s">
        <v>59</v>
      </c>
      <c r="E36" s="30"/>
      <c r="F36" s="30"/>
      <c r="G36" s="30"/>
      <c r="H36" s="30"/>
      <c r="I36" s="31"/>
      <c r="J36" s="4"/>
      <c r="K36" s="4"/>
      <c r="L36" s="4"/>
      <c r="M36" s="4"/>
      <c r="N36" s="4"/>
      <c r="O36" s="4"/>
      <c r="P36" s="4"/>
      <c r="Q36" s="9">
        <f t="shared" si="0"/>
        <v>0</v>
      </c>
    </row>
    <row r="37" spans="2:17" x14ac:dyDescent="0.25">
      <c r="B37" s="6">
        <f t="shared" si="1"/>
        <v>29</v>
      </c>
      <c r="C37" s="6"/>
      <c r="D37" s="29" t="s">
        <v>60</v>
      </c>
      <c r="E37" s="30"/>
      <c r="F37" s="30"/>
      <c r="G37" s="30"/>
      <c r="H37" s="30"/>
      <c r="I37" s="31"/>
      <c r="J37" s="4"/>
      <c r="K37" s="4"/>
      <c r="L37" s="4"/>
      <c r="M37" s="4"/>
      <c r="N37" s="4"/>
      <c r="O37" s="4"/>
      <c r="P37" s="4"/>
      <c r="Q37" s="9">
        <f t="shared" si="0"/>
        <v>0</v>
      </c>
    </row>
    <row r="38" spans="2:17" x14ac:dyDescent="0.25">
      <c r="B38" s="6">
        <f t="shared" si="1"/>
        <v>30</v>
      </c>
      <c r="C38" s="6"/>
      <c r="D38" s="29" t="s">
        <v>61</v>
      </c>
      <c r="E38" s="30"/>
      <c r="F38" s="30"/>
      <c r="G38" s="30"/>
      <c r="H38" s="30"/>
      <c r="I38" s="31"/>
      <c r="J38" s="4"/>
      <c r="K38" s="4"/>
      <c r="L38" s="4"/>
      <c r="M38" s="4"/>
      <c r="N38" s="4"/>
      <c r="O38" s="4"/>
      <c r="P38" s="4"/>
      <c r="Q38" s="9">
        <f t="shared" si="0"/>
        <v>0</v>
      </c>
    </row>
    <row r="39" spans="2:17" x14ac:dyDescent="0.25">
      <c r="B39" s="6">
        <f t="shared" si="1"/>
        <v>31</v>
      </c>
      <c r="C39" s="6"/>
      <c r="D39" s="29" t="s">
        <v>62</v>
      </c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9">
        <f t="shared" si="0"/>
        <v>0</v>
      </c>
    </row>
    <row r="40" spans="2:17" x14ac:dyDescent="0.25">
      <c r="B40" s="6">
        <f t="shared" si="1"/>
        <v>32</v>
      </c>
      <c r="C40" s="6"/>
      <c r="D40" s="29" t="s">
        <v>63</v>
      </c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9">
        <f t="shared" si="0"/>
        <v>0</v>
      </c>
    </row>
    <row r="41" spans="2:17" x14ac:dyDescent="0.25">
      <c r="B41" s="6">
        <f t="shared" si="1"/>
        <v>33</v>
      </c>
      <c r="C41" s="6"/>
      <c r="D41" s="29" t="s">
        <v>64</v>
      </c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9">
        <f t="shared" si="0"/>
        <v>0</v>
      </c>
    </row>
    <row r="42" spans="2:17" x14ac:dyDescent="0.25">
      <c r="B42" s="6">
        <f t="shared" si="1"/>
        <v>34</v>
      </c>
      <c r="C42" s="6"/>
      <c r="D42" s="29" t="s">
        <v>65</v>
      </c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9">
        <f t="shared" si="0"/>
        <v>0</v>
      </c>
    </row>
    <row r="43" spans="2:17" x14ac:dyDescent="0.25">
      <c r="C43" s="15"/>
      <c r="D43" s="15"/>
      <c r="E43" s="1"/>
      <c r="H43" s="23" t="s">
        <v>19</v>
      </c>
      <c r="I43" s="23"/>
      <c r="J43" s="10">
        <f>COUNTIF(J9:J42,"&gt;=70")</f>
        <v>0</v>
      </c>
      <c r="K43" s="10">
        <f>COUNTIF(K9:K42,"&gt;=70")</f>
        <v>0</v>
      </c>
      <c r="L43" s="10">
        <f>COUNTIF(L9:L42,"&gt;=70")</f>
        <v>0</v>
      </c>
      <c r="M43" s="10">
        <f>COUNTIF(M9:M42,"&gt;=70")</f>
        <v>0</v>
      </c>
      <c r="N43" s="10">
        <f>COUNTIF(N9:N42,"&gt;=70")</f>
        <v>0</v>
      </c>
      <c r="O43" s="10">
        <f>COUNTIF(O9:O42,"&gt;=70")</f>
        <v>0</v>
      </c>
      <c r="P43" s="10">
        <f>COUNTIF(P9:P42,"&gt;=70")</f>
        <v>0</v>
      </c>
      <c r="Q43" s="14">
        <f>COUNTIF(Q9:Q42,"&gt;=70")</f>
        <v>0</v>
      </c>
    </row>
    <row r="44" spans="2:17" x14ac:dyDescent="0.25">
      <c r="C44" s="15"/>
      <c r="D44" s="15"/>
      <c r="E44" s="7"/>
      <c r="H44" s="24" t="s">
        <v>20</v>
      </c>
      <c r="I44" s="24"/>
      <c r="J44" s="11">
        <f>COUNTIF(J9:J42,"&lt;70")</f>
        <v>0</v>
      </c>
      <c r="K44" s="11">
        <f>COUNTIF(K9:K42,"&lt;70")</f>
        <v>0</v>
      </c>
      <c r="L44" s="11">
        <f>COUNTIF(L9:L42,"&lt;70")</f>
        <v>0</v>
      </c>
      <c r="M44" s="11">
        <f>COUNTIF(M9:M42,"&lt;70")</f>
        <v>0</v>
      </c>
      <c r="N44" s="11">
        <f>COUNTIF(N9:N42,"&lt;70")</f>
        <v>0</v>
      </c>
      <c r="O44" s="11">
        <f>COUNTIF(O9:O42,"&lt;70")</f>
        <v>0</v>
      </c>
      <c r="P44" s="11">
        <f>COUNTIF(P9:P42,"&lt;70")</f>
        <v>0</v>
      </c>
      <c r="Q44" s="11">
        <f>COUNTIF(Q9:Q42,"&lt;70")</f>
        <v>34</v>
      </c>
    </row>
    <row r="45" spans="2:17" x14ac:dyDescent="0.25">
      <c r="C45" s="15"/>
      <c r="D45" s="15"/>
      <c r="E45" s="15"/>
      <c r="H45" s="24" t="s">
        <v>21</v>
      </c>
      <c r="I45" s="24"/>
      <c r="J45" s="11">
        <f>COUNT(J9:J42)</f>
        <v>0</v>
      </c>
      <c r="K45" s="11">
        <f>COUNT(K9:K42)</f>
        <v>0</v>
      </c>
      <c r="L45" s="11">
        <f>COUNT(L9:L42)</f>
        <v>0</v>
      </c>
      <c r="M45" s="11">
        <f>COUNT(M9:M42)</f>
        <v>0</v>
      </c>
      <c r="N45" s="11">
        <f>COUNT(N9:N42)</f>
        <v>0</v>
      </c>
      <c r="O45" s="11">
        <f>COUNT(O9:O42)</f>
        <v>0</v>
      </c>
      <c r="P45" s="11">
        <f>COUNT(P9:P42)</f>
        <v>0</v>
      </c>
      <c r="Q45" s="11">
        <f>COUNT(Q9:Q42)</f>
        <v>34</v>
      </c>
    </row>
    <row r="46" spans="2:17" x14ac:dyDescent="0.25">
      <c r="C46" s="15"/>
      <c r="D46" s="15"/>
      <c r="E46" s="1"/>
      <c r="H46" s="25" t="s">
        <v>16</v>
      </c>
      <c r="I46" s="25"/>
      <c r="J46" s="12" t="e">
        <f>J43/J45</f>
        <v>#DIV/0!</v>
      </c>
      <c r="K46" s="13" t="e">
        <f t="shared" ref="K46:Q46" si="2">K43/K45</f>
        <v>#DIV/0!</v>
      </c>
      <c r="L46" s="13" t="e">
        <f t="shared" si="2"/>
        <v>#DIV/0!</v>
      </c>
      <c r="M46" s="13" t="e">
        <f t="shared" si="2"/>
        <v>#DIV/0!</v>
      </c>
      <c r="N46" s="13" t="e">
        <f t="shared" si="2"/>
        <v>#DIV/0!</v>
      </c>
      <c r="O46" s="13" t="e">
        <f t="shared" si="2"/>
        <v>#DIV/0!</v>
      </c>
      <c r="P46" s="13" t="e">
        <f t="shared" si="2"/>
        <v>#DIV/0!</v>
      </c>
      <c r="Q46" s="13">
        <f t="shared" si="2"/>
        <v>0</v>
      </c>
    </row>
    <row r="47" spans="2:17" x14ac:dyDescent="0.25">
      <c r="C47" s="15"/>
      <c r="D47" s="15"/>
      <c r="E47" s="1"/>
      <c r="H47" s="25" t="s">
        <v>17</v>
      </c>
      <c r="I47" s="25"/>
      <c r="J47" s="12" t="e">
        <f>J44/J45</f>
        <v>#DIV/0!</v>
      </c>
      <c r="K47" s="12" t="e">
        <f t="shared" ref="K47:Q47" si="3">K44/K45</f>
        <v>#DIV/0!</v>
      </c>
      <c r="L47" s="13" t="e">
        <f t="shared" si="3"/>
        <v>#DIV/0!</v>
      </c>
      <c r="M47" s="13" t="e">
        <f t="shared" si="3"/>
        <v>#DIV/0!</v>
      </c>
      <c r="N47" s="13" t="e">
        <f t="shared" si="3"/>
        <v>#DIV/0!</v>
      </c>
      <c r="O47" s="13" t="e">
        <f t="shared" si="3"/>
        <v>#DIV/0!</v>
      </c>
      <c r="P47" s="13" t="e">
        <f t="shared" si="3"/>
        <v>#DIV/0!</v>
      </c>
      <c r="Q47" s="13">
        <f t="shared" si="3"/>
        <v>1</v>
      </c>
    </row>
    <row r="48" spans="2:17" x14ac:dyDescent="0.25">
      <c r="C48" s="15"/>
      <c r="D48" s="15"/>
      <c r="E48" s="7"/>
    </row>
    <row r="49" spans="3:16" x14ac:dyDescent="0.25">
      <c r="C49" s="1"/>
      <c r="D49" s="1"/>
      <c r="E49" s="7"/>
    </row>
    <row r="50" spans="3:16" x14ac:dyDescent="0.25">
      <c r="J50" s="21" t="s">
        <v>27</v>
      </c>
      <c r="K50" s="21"/>
      <c r="L50" s="21"/>
      <c r="M50" s="21"/>
      <c r="N50" s="21"/>
      <c r="O50" s="21"/>
      <c r="P50" s="21"/>
    </row>
    <row r="51" spans="3:16" x14ac:dyDescent="0.25">
      <c r="J51" s="20" t="s">
        <v>18</v>
      </c>
      <c r="K51" s="20"/>
      <c r="L51" s="20"/>
      <c r="M51" s="20"/>
      <c r="N51" s="20"/>
      <c r="O51" s="20"/>
      <c r="P51" s="20"/>
    </row>
  </sheetData>
  <mergeCells count="56">
    <mergeCell ref="J51:P51"/>
    <mergeCell ref="C44:D44"/>
    <mergeCell ref="I6:J6"/>
    <mergeCell ref="K6:P6"/>
    <mergeCell ref="C3:P3"/>
    <mergeCell ref="C47:D47"/>
    <mergeCell ref="C48:D48"/>
    <mergeCell ref="C46:D46"/>
    <mergeCell ref="C45:E45"/>
    <mergeCell ref="H43:I43"/>
    <mergeCell ref="H44:I44"/>
    <mergeCell ref="H45:I45"/>
    <mergeCell ref="H46:I46"/>
    <mergeCell ref="H47:I47"/>
    <mergeCell ref="J50:P50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32:I32"/>
    <mergeCell ref="D21:I21"/>
    <mergeCell ref="D33:I33"/>
    <mergeCell ref="D34:I34"/>
    <mergeCell ref="D35:I35"/>
    <mergeCell ref="D36:I36"/>
    <mergeCell ref="D37:I37"/>
    <mergeCell ref="D38:I38"/>
    <mergeCell ref="C43:D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93EE-01E9-4F09-B508-61E1D0B87671}">
  <dimension ref="B2:R36"/>
  <sheetViews>
    <sheetView showGridLines="0" topLeftCell="A21" zoomScaleNormal="100" workbookViewId="0">
      <selection activeCell="J35" sqref="J35:P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6" t="s">
        <v>24</v>
      </c>
      <c r="E4" s="26"/>
      <c r="F4" s="26"/>
      <c r="G4" s="26"/>
      <c r="I4" t="s">
        <v>1</v>
      </c>
      <c r="J4" s="17" t="s">
        <v>31</v>
      </c>
      <c r="K4" s="17"/>
      <c r="M4" t="s">
        <v>2</v>
      </c>
      <c r="N4" s="18">
        <v>45009</v>
      </c>
      <c r="O4" s="1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7" t="s">
        <v>25</v>
      </c>
      <c r="E6" s="17"/>
      <c r="F6" s="17"/>
      <c r="G6" s="17"/>
      <c r="I6" s="15" t="s">
        <v>22</v>
      </c>
      <c r="J6" s="15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9" t="s">
        <v>5</v>
      </c>
      <c r="E8" s="19"/>
      <c r="F8" s="19"/>
      <c r="G8" s="19"/>
      <c r="H8" s="19"/>
      <c r="I8" s="1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5" t="s">
        <v>66</v>
      </c>
      <c r="E9" s="35"/>
      <c r="F9" s="35"/>
      <c r="G9" s="35"/>
      <c r="H9" s="35"/>
      <c r="I9" s="35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5" t="s">
        <v>67</v>
      </c>
      <c r="E10" s="35"/>
      <c r="F10" s="35"/>
      <c r="G10" s="35"/>
      <c r="H10" s="35"/>
      <c r="I10" s="35"/>
      <c r="J10" s="4"/>
      <c r="K10" s="4"/>
      <c r="L10" s="4"/>
      <c r="M10" s="4"/>
      <c r="N10" s="4"/>
      <c r="O10" s="4"/>
      <c r="P10" s="4"/>
      <c r="Q10" s="9">
        <f t="shared" ref="Q10:Q27" si="0">SUM(J10:P10)/7</f>
        <v>0</v>
      </c>
    </row>
    <row r="11" spans="2:18" x14ac:dyDescent="0.25">
      <c r="B11" s="6">
        <f t="shared" ref="B11:B27" si="1">B10+1</f>
        <v>3</v>
      </c>
      <c r="C11" s="6"/>
      <c r="D11" s="35" t="s">
        <v>68</v>
      </c>
      <c r="E11" s="35"/>
      <c r="F11" s="35"/>
      <c r="G11" s="35"/>
      <c r="H11" s="35"/>
      <c r="I11" s="35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35" t="s">
        <v>69</v>
      </c>
      <c r="E12" s="35"/>
      <c r="F12" s="35"/>
      <c r="G12" s="35"/>
      <c r="H12" s="35"/>
      <c r="I12" s="35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35" t="s">
        <v>70</v>
      </c>
      <c r="E13" s="35"/>
      <c r="F13" s="35"/>
      <c r="G13" s="35"/>
      <c r="H13" s="35"/>
      <c r="I13" s="35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35" t="s">
        <v>71</v>
      </c>
      <c r="E14" s="35"/>
      <c r="F14" s="35"/>
      <c r="G14" s="35"/>
      <c r="H14" s="35"/>
      <c r="I14" s="35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35" t="s">
        <v>72</v>
      </c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35" t="s">
        <v>73</v>
      </c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35" t="s">
        <v>74</v>
      </c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/>
      <c r="D18" s="35" t="s">
        <v>75</v>
      </c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6">
        <f t="shared" si="1"/>
        <v>11</v>
      </c>
      <c r="C19" s="6"/>
      <c r="D19" s="35" t="s">
        <v>76</v>
      </c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6">
        <f t="shared" si="1"/>
        <v>12</v>
      </c>
      <c r="C20" s="6"/>
      <c r="D20" s="35" t="s">
        <v>77</v>
      </c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/>
      <c r="D21" s="35" t="s">
        <v>78</v>
      </c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/>
      <c r="D22" s="35" t="s">
        <v>79</v>
      </c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6">
        <f t="shared" si="1"/>
        <v>15</v>
      </c>
      <c r="C23" s="6"/>
      <c r="D23" s="35" t="s">
        <v>80</v>
      </c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6">
        <f t="shared" si="1"/>
        <v>16</v>
      </c>
      <c r="C24" s="6"/>
      <c r="D24" s="35" t="s">
        <v>81</v>
      </c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6">
        <f t="shared" si="1"/>
        <v>17</v>
      </c>
      <c r="C25" s="6"/>
      <c r="D25" s="35" t="s">
        <v>82</v>
      </c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6"/>
      <c r="D26" s="35" t="s">
        <v>83</v>
      </c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6">
        <f t="shared" si="1"/>
        <v>19</v>
      </c>
      <c r="C27" s="6"/>
      <c r="D27" s="35" t="s">
        <v>84</v>
      </c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C28" s="15"/>
      <c r="D28" s="15"/>
      <c r="E28" s="1"/>
      <c r="H28" s="23" t="s">
        <v>19</v>
      </c>
      <c r="I28" s="23"/>
      <c r="J28" s="10">
        <f>COUNTIF(J9:J27,"&gt;=70")</f>
        <v>0</v>
      </c>
      <c r="K28" s="10">
        <f>COUNTIF(K9:K27,"&gt;=70")</f>
        <v>0</v>
      </c>
      <c r="L28" s="10">
        <f>COUNTIF(L9:L27,"&gt;=70")</f>
        <v>0</v>
      </c>
      <c r="M28" s="10">
        <f>COUNTIF(M9:M27,"&gt;=70")</f>
        <v>0</v>
      </c>
      <c r="N28" s="10">
        <f>COUNTIF(N9:N27,"&gt;=70")</f>
        <v>0</v>
      </c>
      <c r="O28" s="10">
        <f>COUNTIF(O9:O27,"&gt;=70")</f>
        <v>0</v>
      </c>
      <c r="P28" s="10">
        <f>COUNTIF(P9:P27,"&gt;=70")</f>
        <v>0</v>
      </c>
      <c r="Q28" s="14">
        <f>COUNTIF(Q9:Q27,"&gt;=70")</f>
        <v>0</v>
      </c>
    </row>
    <row r="29" spans="2:17" x14ac:dyDescent="0.25">
      <c r="C29" s="15"/>
      <c r="D29" s="15"/>
      <c r="E29" s="7"/>
      <c r="H29" s="24" t="s">
        <v>20</v>
      </c>
      <c r="I29" s="24"/>
      <c r="J29" s="11">
        <f>COUNTIF(J9:J27,"&lt;70")</f>
        <v>0</v>
      </c>
      <c r="K29" s="11">
        <f>COUNTIF(K9:K27,"&lt;70")</f>
        <v>0</v>
      </c>
      <c r="L29" s="11">
        <f>COUNTIF(L9:L27,"&lt;70")</f>
        <v>0</v>
      </c>
      <c r="M29" s="11">
        <f>COUNTIF(M9:M27,"&lt;70")</f>
        <v>0</v>
      </c>
      <c r="N29" s="11">
        <f>COUNTIF(N9:N27,"&lt;70")</f>
        <v>0</v>
      </c>
      <c r="O29" s="11">
        <f>COUNTIF(O9:O27,"&lt;70")</f>
        <v>0</v>
      </c>
      <c r="P29" s="11">
        <f>COUNTIF(P9:P27,"&lt;70")</f>
        <v>0</v>
      </c>
      <c r="Q29" s="11">
        <f>COUNTIF(Q9:Q27,"&lt;70")</f>
        <v>19</v>
      </c>
    </row>
    <row r="30" spans="2:17" x14ac:dyDescent="0.25">
      <c r="C30" s="15"/>
      <c r="D30" s="15"/>
      <c r="E30" s="15"/>
      <c r="H30" s="24" t="s">
        <v>21</v>
      </c>
      <c r="I30" s="24"/>
      <c r="J30" s="11">
        <f>COUNT(J9:J27)</f>
        <v>0</v>
      </c>
      <c r="K30" s="11">
        <f>COUNT(K9:K27)</f>
        <v>0</v>
      </c>
      <c r="L30" s="11">
        <f>COUNT(L9:L27)</f>
        <v>0</v>
      </c>
      <c r="M30" s="11">
        <f>COUNT(M9:M27)</f>
        <v>0</v>
      </c>
      <c r="N30" s="11">
        <f>COUNT(N9:N27)</f>
        <v>0</v>
      </c>
      <c r="O30" s="11">
        <f>COUNT(O9:O27)</f>
        <v>0</v>
      </c>
      <c r="P30" s="11">
        <f>COUNT(P9:P27)</f>
        <v>0</v>
      </c>
      <c r="Q30" s="11">
        <f>COUNT(Q9:Q27)</f>
        <v>19</v>
      </c>
    </row>
    <row r="31" spans="2:17" x14ac:dyDescent="0.25">
      <c r="C31" s="15"/>
      <c r="D31" s="15"/>
      <c r="E31" s="1"/>
      <c r="H31" s="25" t="s">
        <v>16</v>
      </c>
      <c r="I31" s="25"/>
      <c r="J31" s="12" t="e">
        <f>J28/J30</f>
        <v>#DIV/0!</v>
      </c>
      <c r="K31" s="13" t="e">
        <f t="shared" ref="K31:Q31" si="2">K28/K30</f>
        <v>#DIV/0!</v>
      </c>
      <c r="L31" s="13" t="e">
        <f t="shared" si="2"/>
        <v>#DIV/0!</v>
      </c>
      <c r="M31" s="13" t="e">
        <f t="shared" si="2"/>
        <v>#DIV/0!</v>
      </c>
      <c r="N31" s="13" t="e">
        <f t="shared" si="2"/>
        <v>#DIV/0!</v>
      </c>
      <c r="O31" s="13" t="e">
        <f t="shared" si="2"/>
        <v>#DIV/0!</v>
      </c>
      <c r="P31" s="13" t="e">
        <f t="shared" si="2"/>
        <v>#DIV/0!</v>
      </c>
      <c r="Q31" s="13">
        <f t="shared" si="2"/>
        <v>0</v>
      </c>
    </row>
    <row r="32" spans="2:17" x14ac:dyDescent="0.25">
      <c r="C32" s="15"/>
      <c r="D32" s="15"/>
      <c r="E32" s="1"/>
      <c r="H32" s="25" t="s">
        <v>17</v>
      </c>
      <c r="I32" s="25"/>
      <c r="J32" s="12" t="e">
        <f>J29/J30</f>
        <v>#DIV/0!</v>
      </c>
      <c r="K32" s="12" t="e">
        <f t="shared" ref="K32:Q32" si="3">K29/K30</f>
        <v>#DIV/0!</v>
      </c>
      <c r="L32" s="13" t="e">
        <f t="shared" si="3"/>
        <v>#DIV/0!</v>
      </c>
      <c r="M32" s="13" t="e">
        <f t="shared" si="3"/>
        <v>#DIV/0!</v>
      </c>
      <c r="N32" s="13" t="e">
        <f t="shared" si="3"/>
        <v>#DIV/0!</v>
      </c>
      <c r="O32" s="13" t="e">
        <f t="shared" si="3"/>
        <v>#DIV/0!</v>
      </c>
      <c r="P32" s="13" t="e">
        <f t="shared" si="3"/>
        <v>#DIV/0!</v>
      </c>
      <c r="Q32" s="13">
        <f t="shared" si="3"/>
        <v>1</v>
      </c>
    </row>
    <row r="33" spans="3:16" x14ac:dyDescent="0.25">
      <c r="C33" s="15"/>
      <c r="D33" s="15"/>
      <c r="E33" s="7"/>
    </row>
    <row r="34" spans="3:16" x14ac:dyDescent="0.25">
      <c r="C34" s="1"/>
      <c r="D34" s="1"/>
      <c r="E34" s="7"/>
    </row>
    <row r="35" spans="3:16" x14ac:dyDescent="0.25">
      <c r="J35" s="21" t="s">
        <v>27</v>
      </c>
      <c r="K35" s="21"/>
      <c r="L35" s="21"/>
      <c r="M35" s="21"/>
      <c r="N35" s="21"/>
      <c r="O35" s="21"/>
      <c r="P35" s="21"/>
    </row>
    <row r="36" spans="3:16" x14ac:dyDescent="0.25">
      <c r="J36" s="20" t="s">
        <v>18</v>
      </c>
      <c r="K36" s="20"/>
      <c r="L36" s="20"/>
      <c r="M36" s="20"/>
      <c r="N36" s="20"/>
      <c r="O36" s="20"/>
      <c r="P36" s="20"/>
    </row>
  </sheetData>
  <mergeCells count="4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H32:I32"/>
    <mergeCell ref="C33:D33"/>
    <mergeCell ref="J35:P35"/>
    <mergeCell ref="J36:P3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6"/>
  <sheetViews>
    <sheetView showGridLines="0" topLeftCell="A11" zoomScaleNormal="100" workbookViewId="0">
      <selection activeCell="J25" sqref="J25:P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28</v>
      </c>
      <c r="E4" s="27"/>
      <c r="F4" s="27"/>
      <c r="G4" s="27"/>
      <c r="I4" t="s">
        <v>1</v>
      </c>
      <c r="J4" s="17" t="s">
        <v>29</v>
      </c>
      <c r="K4" s="17"/>
      <c r="M4" t="s">
        <v>2</v>
      </c>
      <c r="N4" s="18">
        <v>45009</v>
      </c>
      <c r="O4" s="1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7" t="s">
        <v>25</v>
      </c>
      <c r="E6" s="17"/>
      <c r="F6" s="17"/>
      <c r="G6" s="17"/>
      <c r="I6" s="15" t="s">
        <v>22</v>
      </c>
      <c r="J6" s="15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9" t="s">
        <v>5</v>
      </c>
      <c r="E8" s="19"/>
      <c r="F8" s="19"/>
      <c r="G8" s="19"/>
      <c r="H8" s="19"/>
      <c r="I8" s="1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5" t="s">
        <v>85</v>
      </c>
      <c r="E9" s="35"/>
      <c r="F9" s="35"/>
      <c r="G9" s="35"/>
      <c r="H9" s="35"/>
      <c r="I9" s="35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5" t="s">
        <v>86</v>
      </c>
      <c r="E10" s="35"/>
      <c r="F10" s="35"/>
      <c r="G10" s="35"/>
      <c r="H10" s="35"/>
      <c r="I10" s="35"/>
      <c r="J10" s="4"/>
      <c r="K10" s="4"/>
      <c r="L10" s="4"/>
      <c r="M10" s="4"/>
      <c r="N10" s="4"/>
      <c r="O10" s="4"/>
      <c r="P10" s="4"/>
      <c r="Q10" s="9">
        <f t="shared" ref="Q10:Q17" si="0">SUM(J10:P10)/7</f>
        <v>0</v>
      </c>
    </row>
    <row r="11" spans="2:18" x14ac:dyDescent="0.25">
      <c r="B11" s="6">
        <f t="shared" ref="B11:B17" si="1">B10+1</f>
        <v>3</v>
      </c>
      <c r="C11" s="6"/>
      <c r="D11" s="35" t="s">
        <v>87</v>
      </c>
      <c r="E11" s="35"/>
      <c r="F11" s="35"/>
      <c r="G11" s="35"/>
      <c r="H11" s="35"/>
      <c r="I11" s="35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35" t="s">
        <v>88</v>
      </c>
      <c r="E12" s="35"/>
      <c r="F12" s="35"/>
      <c r="G12" s="35"/>
      <c r="H12" s="35"/>
      <c r="I12" s="35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35" t="s">
        <v>89</v>
      </c>
      <c r="E13" s="35"/>
      <c r="F13" s="35"/>
      <c r="G13" s="35"/>
      <c r="H13" s="35"/>
      <c r="I13" s="35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35" t="s">
        <v>93</v>
      </c>
      <c r="E14" s="35"/>
      <c r="F14" s="35"/>
      <c r="G14" s="35"/>
      <c r="H14" s="35"/>
      <c r="I14" s="35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35" t="s">
        <v>90</v>
      </c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35" t="s">
        <v>91</v>
      </c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35" t="s">
        <v>92</v>
      </c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C18" s="15"/>
      <c r="D18" s="15"/>
      <c r="E18" s="1"/>
      <c r="H18" s="23" t="s">
        <v>19</v>
      </c>
      <c r="I18" s="23"/>
      <c r="J18" s="10">
        <f>COUNTIF(J9:J17,"&gt;=70")</f>
        <v>0</v>
      </c>
      <c r="K18" s="10">
        <f>COUNTIF(K9:K17,"&gt;=70")</f>
        <v>0</v>
      </c>
      <c r="L18" s="10">
        <f>COUNTIF(L9:L17,"&gt;=70")</f>
        <v>0</v>
      </c>
      <c r="M18" s="10">
        <f>COUNTIF(M9:M17,"&gt;=70")</f>
        <v>0</v>
      </c>
      <c r="N18" s="10">
        <f>COUNTIF(N9:N17,"&gt;=70")</f>
        <v>0</v>
      </c>
      <c r="O18" s="10">
        <f>COUNTIF(O9:O17,"&gt;=70")</f>
        <v>0</v>
      </c>
      <c r="P18" s="10">
        <f>COUNTIF(P9:P17,"&gt;=70")</f>
        <v>0</v>
      </c>
      <c r="Q18" s="14">
        <f>COUNTIF(Q9:Q17,"&gt;=70")</f>
        <v>0</v>
      </c>
    </row>
    <row r="19" spans="2:17" x14ac:dyDescent="0.25">
      <c r="C19" s="15"/>
      <c r="D19" s="15"/>
      <c r="E19" s="7"/>
      <c r="H19" s="24" t="s">
        <v>20</v>
      </c>
      <c r="I19" s="24"/>
      <c r="J19" s="11">
        <f>COUNTIF(J9:J17,"&lt;70")</f>
        <v>0</v>
      </c>
      <c r="K19" s="11">
        <f>COUNTIF(K9:K17,"&lt;70")</f>
        <v>0</v>
      </c>
      <c r="L19" s="11">
        <f>COUNTIF(L9:L17,"&lt;70")</f>
        <v>0</v>
      </c>
      <c r="M19" s="11">
        <f>COUNTIF(M9:M17,"&lt;70")</f>
        <v>0</v>
      </c>
      <c r="N19" s="11">
        <f>COUNTIF(N9:N17,"&lt;70")</f>
        <v>0</v>
      </c>
      <c r="O19" s="11">
        <f>COUNTIF(O9:O17,"&lt;70")</f>
        <v>0</v>
      </c>
      <c r="P19" s="11">
        <f>COUNTIF(P9:P17,"&lt;70")</f>
        <v>0</v>
      </c>
      <c r="Q19" s="11">
        <f>COUNTIF(Q9:Q17,"&lt;70")</f>
        <v>9</v>
      </c>
    </row>
    <row r="20" spans="2:17" x14ac:dyDescent="0.25">
      <c r="C20" s="15"/>
      <c r="D20" s="15"/>
      <c r="E20" s="15"/>
      <c r="H20" s="24" t="s">
        <v>21</v>
      </c>
      <c r="I20" s="24"/>
      <c r="J20" s="11">
        <f>COUNT(J9:J17)</f>
        <v>0</v>
      </c>
      <c r="K20" s="11">
        <f>COUNT(K9:K17)</f>
        <v>0</v>
      </c>
      <c r="L20" s="11">
        <f>COUNT(L9:L17)</f>
        <v>0</v>
      </c>
      <c r="M20" s="11">
        <f>COUNT(M9:M17)</f>
        <v>0</v>
      </c>
      <c r="N20" s="11">
        <f>COUNT(N9:N17)</f>
        <v>0</v>
      </c>
      <c r="O20" s="11">
        <f>COUNT(O9:O17)</f>
        <v>0</v>
      </c>
      <c r="P20" s="11">
        <f>COUNT(P9:P17)</f>
        <v>0</v>
      </c>
      <c r="Q20" s="11">
        <f>COUNT(Q9:Q17)</f>
        <v>9</v>
      </c>
    </row>
    <row r="21" spans="2:17" x14ac:dyDescent="0.25">
      <c r="C21" s="15"/>
      <c r="D21" s="15"/>
      <c r="E21" s="1"/>
      <c r="H21" s="25" t="s">
        <v>16</v>
      </c>
      <c r="I21" s="25"/>
      <c r="J21" s="12" t="e">
        <f>J18/J20</f>
        <v>#DIV/0!</v>
      </c>
      <c r="K21" s="13" t="e">
        <f t="shared" ref="K21:Q21" si="2">K18/K20</f>
        <v>#DIV/0!</v>
      </c>
      <c r="L21" s="13" t="e">
        <f t="shared" si="2"/>
        <v>#DIV/0!</v>
      </c>
      <c r="M21" s="13" t="e">
        <f t="shared" si="2"/>
        <v>#DIV/0!</v>
      </c>
      <c r="N21" s="13" t="e">
        <f t="shared" si="2"/>
        <v>#DIV/0!</v>
      </c>
      <c r="O21" s="13" t="e">
        <f t="shared" si="2"/>
        <v>#DIV/0!</v>
      </c>
      <c r="P21" s="13" t="e">
        <f t="shared" si="2"/>
        <v>#DIV/0!</v>
      </c>
      <c r="Q21" s="13">
        <f t="shared" si="2"/>
        <v>0</v>
      </c>
    </row>
    <row r="22" spans="2:17" x14ac:dyDescent="0.25">
      <c r="C22" s="15"/>
      <c r="D22" s="15"/>
      <c r="E22" s="1"/>
      <c r="H22" s="25" t="s">
        <v>17</v>
      </c>
      <c r="I22" s="25"/>
      <c r="J22" s="12" t="e">
        <f>J19/J20</f>
        <v>#DIV/0!</v>
      </c>
      <c r="K22" s="12" t="e">
        <f t="shared" ref="K22:Q22" si="3">K19/K20</f>
        <v>#DIV/0!</v>
      </c>
      <c r="L22" s="13" t="e">
        <f t="shared" si="3"/>
        <v>#DIV/0!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>
        <f t="shared" si="3"/>
        <v>1</v>
      </c>
    </row>
    <row r="23" spans="2:17" x14ac:dyDescent="0.25">
      <c r="C23" s="15"/>
      <c r="D23" s="15"/>
      <c r="E23" s="7"/>
    </row>
    <row r="24" spans="2:17" x14ac:dyDescent="0.25">
      <c r="C24" s="1"/>
      <c r="D24" s="1"/>
      <c r="E24" s="7"/>
    </row>
    <row r="25" spans="2:17" x14ac:dyDescent="0.25">
      <c r="J25" s="21" t="s">
        <v>27</v>
      </c>
      <c r="K25" s="21"/>
      <c r="L25" s="21"/>
      <c r="M25" s="21"/>
      <c r="N25" s="21"/>
      <c r="O25" s="21"/>
      <c r="P25" s="21"/>
    </row>
    <row r="26" spans="2:17" x14ac:dyDescent="0.25">
      <c r="J26" s="20" t="s">
        <v>18</v>
      </c>
      <c r="K26" s="20"/>
      <c r="L26" s="20"/>
      <c r="M26" s="20"/>
      <c r="N26" s="20"/>
      <c r="O26" s="20"/>
      <c r="P26" s="20"/>
    </row>
  </sheetData>
  <sortState xmlns:xlrd2="http://schemas.microsoft.com/office/spreadsheetml/2017/richdata2" ref="D9:I17">
    <sortCondition ref="D9:D17"/>
  </sortState>
  <mergeCells count="3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C18:D18"/>
    <mergeCell ref="H18:I18"/>
    <mergeCell ref="C19:D19"/>
    <mergeCell ref="H19:I19"/>
    <mergeCell ref="C20:E20"/>
    <mergeCell ref="H20:I20"/>
    <mergeCell ref="C21:D21"/>
    <mergeCell ref="H21:I21"/>
    <mergeCell ref="C22:D22"/>
    <mergeCell ref="H22:I22"/>
    <mergeCell ref="C23:D23"/>
    <mergeCell ref="J25:P25"/>
    <mergeCell ref="J26:P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6"/>
  <sheetViews>
    <sheetView showGridLines="0" topLeftCell="A10" zoomScaleNormal="100" workbookViewId="0">
      <selection activeCell="J25" sqref="J25:P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8" t="s">
        <v>30</v>
      </c>
      <c r="E4" s="28"/>
      <c r="F4" s="28"/>
      <c r="G4" s="28"/>
      <c r="I4" t="s">
        <v>1</v>
      </c>
      <c r="J4" s="17" t="s">
        <v>29</v>
      </c>
      <c r="K4" s="17"/>
      <c r="M4" t="s">
        <v>2</v>
      </c>
      <c r="N4" s="18">
        <v>45009</v>
      </c>
      <c r="O4" s="1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7" t="s">
        <v>25</v>
      </c>
      <c r="E6" s="17"/>
      <c r="F6" s="17"/>
      <c r="G6" s="17"/>
      <c r="I6" s="15" t="s">
        <v>22</v>
      </c>
      <c r="J6" s="15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9" t="s">
        <v>5</v>
      </c>
      <c r="E8" s="19"/>
      <c r="F8" s="19"/>
      <c r="G8" s="19"/>
      <c r="H8" s="19"/>
      <c r="I8" s="1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5" t="s">
        <v>85</v>
      </c>
      <c r="E9" s="35"/>
      <c r="F9" s="35"/>
      <c r="G9" s="35"/>
      <c r="H9" s="35"/>
      <c r="I9" s="35"/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6"/>
      <c r="D10" s="35" t="s">
        <v>86</v>
      </c>
      <c r="E10" s="35"/>
      <c r="F10" s="35"/>
      <c r="G10" s="35"/>
      <c r="H10" s="35"/>
      <c r="I10" s="35"/>
      <c r="J10" s="4"/>
      <c r="K10" s="4"/>
      <c r="L10" s="4"/>
      <c r="M10" s="4"/>
      <c r="N10" s="4"/>
      <c r="O10" s="4"/>
      <c r="P10" s="4"/>
      <c r="Q10" s="9">
        <f t="shared" ref="Q10:Q17" si="0">SUM(J10:P10)/7</f>
        <v>0</v>
      </c>
    </row>
    <row r="11" spans="2:18" x14ac:dyDescent="0.25">
      <c r="B11" s="6">
        <f t="shared" ref="B11:B17" si="1">B10+1</f>
        <v>3</v>
      </c>
      <c r="C11" s="6"/>
      <c r="D11" s="35" t="s">
        <v>87</v>
      </c>
      <c r="E11" s="35"/>
      <c r="F11" s="35"/>
      <c r="G11" s="35"/>
      <c r="H11" s="35"/>
      <c r="I11" s="35"/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6"/>
      <c r="D12" s="35" t="s">
        <v>88</v>
      </c>
      <c r="E12" s="35"/>
      <c r="F12" s="35"/>
      <c r="G12" s="35"/>
      <c r="H12" s="35"/>
      <c r="I12" s="35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6"/>
      <c r="D13" s="35" t="s">
        <v>89</v>
      </c>
      <c r="E13" s="35"/>
      <c r="F13" s="35"/>
      <c r="G13" s="35"/>
      <c r="H13" s="35"/>
      <c r="I13" s="35"/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6"/>
      <c r="D14" s="35" t="s">
        <v>93</v>
      </c>
      <c r="E14" s="35"/>
      <c r="F14" s="35"/>
      <c r="G14" s="35"/>
      <c r="H14" s="35"/>
      <c r="I14" s="35"/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6"/>
      <c r="D15" s="35" t="s">
        <v>90</v>
      </c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6"/>
      <c r="D16" s="35" t="s">
        <v>91</v>
      </c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6"/>
      <c r="D17" s="35" t="s">
        <v>92</v>
      </c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C18" s="15"/>
      <c r="D18" s="15"/>
      <c r="E18" s="1"/>
      <c r="H18" s="23" t="s">
        <v>19</v>
      </c>
      <c r="I18" s="23"/>
      <c r="J18" s="10">
        <f>COUNTIF(J9:J17,"&gt;=70")</f>
        <v>0</v>
      </c>
      <c r="K18" s="10">
        <f>COUNTIF(K9:K17,"&gt;=70")</f>
        <v>0</v>
      </c>
      <c r="L18" s="10">
        <f>COUNTIF(L9:L17,"&gt;=70")</f>
        <v>0</v>
      </c>
      <c r="M18" s="10">
        <f>COUNTIF(M9:M17,"&gt;=70")</f>
        <v>0</v>
      </c>
      <c r="N18" s="10">
        <f>COUNTIF(N9:N17,"&gt;=70")</f>
        <v>0</v>
      </c>
      <c r="O18" s="10">
        <f>COUNTIF(O9:O17,"&gt;=70")</f>
        <v>0</v>
      </c>
      <c r="P18" s="10">
        <f>COUNTIF(P9:P17,"&gt;=70")</f>
        <v>0</v>
      </c>
      <c r="Q18" s="14">
        <f>COUNTIF(Q9:Q17,"&gt;=70")</f>
        <v>0</v>
      </c>
    </row>
    <row r="19" spans="2:17" x14ac:dyDescent="0.25">
      <c r="C19" s="15"/>
      <c r="D19" s="15"/>
      <c r="E19" s="7"/>
      <c r="H19" s="24" t="s">
        <v>20</v>
      </c>
      <c r="I19" s="24"/>
      <c r="J19" s="11">
        <f>COUNTIF(J9:J17,"&lt;70")</f>
        <v>0</v>
      </c>
      <c r="K19" s="11">
        <f>COUNTIF(K9:K17,"&lt;70")</f>
        <v>0</v>
      </c>
      <c r="L19" s="11">
        <f>COUNTIF(L9:L17,"&lt;70")</f>
        <v>0</v>
      </c>
      <c r="M19" s="11">
        <f>COUNTIF(M9:M17,"&lt;70")</f>
        <v>0</v>
      </c>
      <c r="N19" s="11">
        <f>COUNTIF(N9:N17,"&lt;70")</f>
        <v>0</v>
      </c>
      <c r="O19" s="11">
        <f>COUNTIF(O9:O17,"&lt;70")</f>
        <v>0</v>
      </c>
      <c r="P19" s="11">
        <f>COUNTIF(P9:P17,"&lt;70")</f>
        <v>0</v>
      </c>
      <c r="Q19" s="11">
        <f>COUNTIF(Q9:Q17,"&lt;70")</f>
        <v>9</v>
      </c>
    </row>
    <row r="20" spans="2:17" x14ac:dyDescent="0.25">
      <c r="C20" s="15"/>
      <c r="D20" s="15"/>
      <c r="E20" s="15"/>
      <c r="H20" s="24" t="s">
        <v>21</v>
      </c>
      <c r="I20" s="24"/>
      <c r="J20" s="11">
        <f>COUNT(J9:J17)</f>
        <v>0</v>
      </c>
      <c r="K20" s="11">
        <f>COUNT(K9:K17)</f>
        <v>0</v>
      </c>
      <c r="L20" s="11">
        <f>COUNT(L9:L17)</f>
        <v>0</v>
      </c>
      <c r="M20" s="11">
        <f>COUNT(M9:M17)</f>
        <v>0</v>
      </c>
      <c r="N20" s="11">
        <f>COUNT(N9:N17)</f>
        <v>0</v>
      </c>
      <c r="O20" s="11">
        <f>COUNT(O9:O17)</f>
        <v>0</v>
      </c>
      <c r="P20" s="11">
        <f>COUNT(P9:P17)</f>
        <v>0</v>
      </c>
      <c r="Q20" s="11">
        <f>COUNT(Q9:Q17)</f>
        <v>9</v>
      </c>
    </row>
    <row r="21" spans="2:17" x14ac:dyDescent="0.25">
      <c r="C21" s="15"/>
      <c r="D21" s="15"/>
      <c r="E21" s="1"/>
      <c r="H21" s="25" t="s">
        <v>16</v>
      </c>
      <c r="I21" s="25"/>
      <c r="J21" s="12" t="e">
        <f>J18/J20</f>
        <v>#DIV/0!</v>
      </c>
      <c r="K21" s="13" t="e">
        <f t="shared" ref="K21:Q21" si="2">K18/K20</f>
        <v>#DIV/0!</v>
      </c>
      <c r="L21" s="13" t="e">
        <f t="shared" si="2"/>
        <v>#DIV/0!</v>
      </c>
      <c r="M21" s="13" t="e">
        <f t="shared" si="2"/>
        <v>#DIV/0!</v>
      </c>
      <c r="N21" s="13" t="e">
        <f t="shared" si="2"/>
        <v>#DIV/0!</v>
      </c>
      <c r="O21" s="13" t="e">
        <f t="shared" si="2"/>
        <v>#DIV/0!</v>
      </c>
      <c r="P21" s="13" t="e">
        <f t="shared" si="2"/>
        <v>#DIV/0!</v>
      </c>
      <c r="Q21" s="13">
        <f t="shared" si="2"/>
        <v>0</v>
      </c>
    </row>
    <row r="22" spans="2:17" x14ac:dyDescent="0.25">
      <c r="C22" s="15"/>
      <c r="D22" s="15"/>
      <c r="E22" s="1"/>
      <c r="H22" s="25" t="s">
        <v>17</v>
      </c>
      <c r="I22" s="25"/>
      <c r="J22" s="12" t="e">
        <f>J19/J20</f>
        <v>#DIV/0!</v>
      </c>
      <c r="K22" s="12" t="e">
        <f t="shared" ref="K22:Q22" si="3">K19/K20</f>
        <v>#DIV/0!</v>
      </c>
      <c r="L22" s="13" t="e">
        <f t="shared" si="3"/>
        <v>#DIV/0!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>
        <f t="shared" si="3"/>
        <v>1</v>
      </c>
    </row>
    <row r="23" spans="2:17" x14ac:dyDescent="0.25">
      <c r="C23" s="15"/>
      <c r="D23" s="15"/>
      <c r="E23" s="7"/>
    </row>
    <row r="24" spans="2:17" x14ac:dyDescent="0.25">
      <c r="C24" s="1"/>
      <c r="D24" s="1"/>
      <c r="E24" s="7"/>
    </row>
    <row r="25" spans="2:17" x14ac:dyDescent="0.25">
      <c r="J25" s="21" t="s">
        <v>27</v>
      </c>
      <c r="K25" s="21"/>
      <c r="L25" s="21"/>
      <c r="M25" s="21"/>
      <c r="N25" s="21"/>
      <c r="O25" s="21"/>
      <c r="P25" s="21"/>
    </row>
    <row r="26" spans="2:17" x14ac:dyDescent="0.25">
      <c r="J26" s="20" t="s">
        <v>18</v>
      </c>
      <c r="K26" s="20"/>
      <c r="L26" s="20"/>
      <c r="M26" s="20"/>
      <c r="N26" s="20"/>
      <c r="O26" s="20"/>
      <c r="P26" s="20"/>
    </row>
  </sheetData>
  <mergeCells count="3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C18:D18"/>
    <mergeCell ref="H18:I18"/>
    <mergeCell ref="C19:D19"/>
    <mergeCell ref="H19:I19"/>
    <mergeCell ref="C20:E20"/>
    <mergeCell ref="H20:I20"/>
    <mergeCell ref="C21:D21"/>
    <mergeCell ref="H21:I21"/>
    <mergeCell ref="C22:D22"/>
    <mergeCell ref="H22:I22"/>
    <mergeCell ref="C23:D23"/>
    <mergeCell ref="J25:P25"/>
    <mergeCell ref="J26:P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rodolfo olvera avendaño</cp:lastModifiedBy>
  <cp:lastPrinted>2023-03-21T15:13:53Z</cp:lastPrinted>
  <dcterms:created xsi:type="dcterms:W3CDTF">2023-03-14T19:16:59Z</dcterms:created>
  <dcterms:modified xsi:type="dcterms:W3CDTF">2023-03-23T18:02:45Z</dcterms:modified>
</cp:coreProperties>
</file>