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D:\Semestre Febrero julio 2023\Reportes Parcial\"/>
    </mc:Choice>
  </mc:AlternateContent>
  <xr:revisionPtr revIDLastSave="0" documentId="13_ncr:1_{91833ED4-C09D-45B6-9698-4B92F5D5BF7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10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H27" i="22"/>
  <c r="H25" i="22"/>
  <c r="L24" i="22"/>
  <c r="L23" i="22"/>
  <c r="I23" i="22"/>
  <c r="J23" i="22" s="1"/>
  <c r="I21" i="22"/>
  <c r="J21" i="22" s="1"/>
  <c r="H21" i="22"/>
  <c r="L19" i="22"/>
  <c r="L17" i="22"/>
  <c r="I17" i="22"/>
  <c r="J17" i="22" s="1"/>
  <c r="I16" i="22"/>
  <c r="J16" i="22" s="1"/>
  <c r="H16" i="22"/>
  <c r="H15" i="22"/>
  <c r="I14" i="22"/>
  <c r="J14" i="22" s="1"/>
  <c r="B37" i="10"/>
  <c r="N28" i="10"/>
  <c r="M28" i="10"/>
  <c r="K28" i="10"/>
  <c r="G28" i="10"/>
  <c r="F28" i="10"/>
  <c r="E28" i="10"/>
  <c r="L15" i="10"/>
  <c r="I15" i="10"/>
  <c r="L14" i="10"/>
  <c r="I14" i="10"/>
  <c r="H20" i="22" l="1"/>
  <c r="I20" i="22"/>
  <c r="J20" i="22" s="1"/>
  <c r="H24" i="22"/>
  <c r="I15" i="22"/>
  <c r="J15" i="22" s="1"/>
  <c r="H19" i="22"/>
  <c r="I25" i="22"/>
  <c r="J25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<sst xmlns="http://schemas.openxmlformats.org/spreadsheetml/2006/main" count="168" uniqueCount="40">
  <si>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</si>
  <si>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</si>
  <si>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</si>
  <si>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</si>
  <si>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</si>
  <si>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</si>
  <si>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</si>
  <si>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</si>
  <si>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</si>
  <si>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</si>
  <si>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</si>
  <si>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</si>
  <si>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</si>
  <si>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</si>
  <si>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</si>
  <si>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</si>
  <si>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</si>
  <si>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</si>
  <si>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</si>
  <si>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</si>
  <si>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</si>
  <si>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</si>
  <si>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</si>
  <si>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</si>
  <si>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</si>
  <si>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</si>
  <si>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</si>
  <si>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</si>
  <si>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</si>
  <si>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</si>
  <si>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</si>
  <si>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</si>
  <si>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INOCENCIO GARCIA HUERTA</t>
  </si>
  <si>
    <t>IIND</t>
  </si>
  <si>
    <t>FEBRERO-JULIO 2023</t>
  </si>
  <si>
    <t>SISTEMAS DE CALIDAD</t>
  </si>
  <si>
    <t>801 A</t>
  </si>
  <si>
    <t>CONTROL ESTADISTICO DE LA CALIDAD</t>
  </si>
  <si>
    <t>501 A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</si>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</sst>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righ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351118</xdr:colOff>
      <xdr:row>33</xdr:row>
      <xdr:rowOff>15075</xdr:rowOff>
    </xdr:from>
    <xdr:to>
      <xdr:col>3</xdr:col>
      <xdr:colOff>874060</xdr:colOff>
      <xdr:row>33</xdr:row>
      <xdr:rowOff>761293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223B389-100D-F407-A9FD-48A43A9B2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69236" y="7336251"/>
          <a:ext cx="911412" cy="7462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5" zoomScale="85" zoomScaleNormal="85" zoomScaleSheetLayoutView="100" workbookViewId="0">
      <selection activeCell="E40" sqref="E4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8" t="s">
        <v>4</v>
      </c>
      <c r="C8" s="28"/>
      <c r="D8" s="14" t="s">
        <v>5</v>
      </c>
      <c r="E8" s="5">
        <v>2</v>
      </c>
      <c r="G8" s="4" t="s">
        <v>6</v>
      </c>
      <c r="H8" s="5">
        <v>2</v>
      </c>
      <c r="I8" s="34" t="s">
        <v>7</v>
      </c>
      <c r="J8" s="34"/>
      <c r="K8" s="34"/>
      <c r="L8" s="28" t="s">
        <v>34</v>
      </c>
      <c r="M8" s="28"/>
      <c r="N8" s="28"/>
    </row>
    <row r="10" spans="1:14" ht="13" x14ac:dyDescent="0.3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35</v>
      </c>
      <c r="B14" s="9" t="s">
        <v>21</v>
      </c>
      <c r="C14" s="9" t="s">
        <v>36</v>
      </c>
      <c r="D14" s="9" t="s">
        <v>33</v>
      </c>
      <c r="E14" s="9">
        <v>20</v>
      </c>
      <c r="F14" s="9">
        <v>17</v>
      </c>
      <c r="G14" s="9"/>
      <c r="H14" s="10"/>
      <c r="I14" s="9">
        <f t="shared" ref="I14:I28" si="0">(E14-SUM(F14:G14))-K14</f>
        <v>3</v>
      </c>
      <c r="J14" s="10"/>
      <c r="K14" s="9"/>
      <c r="L14" s="10">
        <f t="shared" ref="L14:L28" si="1">K14/E14</f>
        <v>0</v>
      </c>
      <c r="M14" s="9">
        <v>76</v>
      </c>
      <c r="N14" s="15">
        <f>((14*1)/20)</f>
        <v>0.7</v>
      </c>
    </row>
    <row r="15" spans="1:14" s="11" customFormat="1" x14ac:dyDescent="0.25">
      <c r="A15" s="8" t="s">
        <v>37</v>
      </c>
      <c r="B15" s="9" t="s">
        <v>39</v>
      </c>
      <c r="C15" s="9" t="s">
        <v>38</v>
      </c>
      <c r="D15" s="9" t="s">
        <v>33</v>
      </c>
      <c r="E15" s="9">
        <v>9</v>
      </c>
      <c r="F15" s="9">
        <v>0</v>
      </c>
      <c r="G15" s="9"/>
      <c r="H15" s="10"/>
      <c r="I15" s="9">
        <f t="shared" si="0"/>
        <v>9</v>
      </c>
      <c r="J15" s="10"/>
      <c r="K15" s="9"/>
      <c r="L15" s="10">
        <f t="shared" si="1"/>
        <v>0</v>
      </c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29</v>
      </c>
      <c r="F28" s="17">
        <f>SUM(F14:F27)</f>
        <v>17</v>
      </c>
      <c r="G28" s="17">
        <f>SUM(G14:G27)</f>
        <v>0</v>
      </c>
      <c r="H28" s="18">
        <f>SUM(F28:G28)/E28</f>
        <v>0.58620689655172409</v>
      </c>
      <c r="I28" s="17">
        <f t="shared" si="0"/>
        <v>12</v>
      </c>
      <c r="J28" s="18">
        <f t="shared" ref="J14:J28" si="2">I28/E28</f>
        <v>0.41379310344827586</v>
      </c>
      <c r="K28" s="17">
        <f>SUM(K14:K27)</f>
        <v>0</v>
      </c>
      <c r="L28" s="18">
        <f t="shared" si="1"/>
        <v>0</v>
      </c>
      <c r="M28" s="17">
        <f>AVERAGE(M14:M27)</f>
        <v>76</v>
      </c>
      <c r="N28" s="19">
        <f>AVERAGE(N14:N27)</f>
        <v>0.7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40"/>
      <c r="C34" s="40"/>
      <c r="D34" s="40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INOCENCIO GARCIA HUERTA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2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ht="13" x14ac:dyDescent="0.3">
      <c r="A10" s="4" t="s">
        <v>8</v>
      </c>
      <c r="B10" s="28" t="str">
        <f>'1'!B10</f>
        <v>INOCENCIO GARCIA HUERTA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SISTEMAS DE CALIDAD</v>
      </c>
      <c r="B14" s="9"/>
      <c r="C14" s="9" t="str">
        <f>'1'!C14</f>
        <v>801 A</v>
      </c>
      <c r="D14" s="9" t="str">
        <f>'1'!D14</f>
        <v>IIND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CONTROL ESTADISTICO DE LA CALIDAD</v>
      </c>
      <c r="B15" s="9"/>
      <c r="C15" s="9" t="str">
        <f>'1'!C15</f>
        <v>501 A</v>
      </c>
      <c r="D15" s="9" t="str">
        <f>'1'!D15</f>
        <v>IIND</v>
      </c>
      <c r="E15" s="9">
        <f>'1'!E15</f>
        <v>9</v>
      </c>
      <c r="F15" s="9"/>
      <c r="G15" s="9"/>
      <c r="H15" s="10">
        <f t="shared" si="0"/>
        <v>0</v>
      </c>
      <c r="I15" s="9">
        <f t="shared" si="1"/>
        <v>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INOCENCIO GARCIA HUERTA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3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ht="13" x14ac:dyDescent="0.3">
      <c r="A10" s="4" t="s">
        <v>8</v>
      </c>
      <c r="B10" s="28" t="str">
        <f>'1'!B10</f>
        <v>INOCENCIO GARCIA HUERTA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SISTEMAS DE CALIDAD</v>
      </c>
      <c r="B14" s="9"/>
      <c r="C14" s="9" t="str">
        <f>'1'!C14</f>
        <v>801 A</v>
      </c>
      <c r="D14" s="9" t="str">
        <f>'1'!D14</f>
        <v>IIND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CONTROL ESTADISTICO DE LA CALIDAD</v>
      </c>
      <c r="B15" s="9"/>
      <c r="C15" s="9" t="str">
        <f>'1'!C15</f>
        <v>501 A</v>
      </c>
      <c r="D15" s="9" t="str">
        <f>'1'!D15</f>
        <v>IIND</v>
      </c>
      <c r="E15" s="9">
        <f>'1'!E15</f>
        <v>9</v>
      </c>
      <c r="F15" s="9"/>
      <c r="G15" s="9"/>
      <c r="H15" s="10">
        <f t="shared" si="0"/>
        <v>0</v>
      </c>
      <c r="I15" s="9">
        <f t="shared" si="1"/>
        <v>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INOCENCIO GARCIA HUERTA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4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ht="13" x14ac:dyDescent="0.3">
      <c r="A10" s="4" t="s">
        <v>8</v>
      </c>
      <c r="B10" s="28" t="str">
        <f>'1'!B10</f>
        <v>INOCENCIO GARCIA HUERTA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SISTEMAS DE CALIDAD</v>
      </c>
      <c r="B14" s="9"/>
      <c r="C14" s="9" t="str">
        <f>'1'!C14</f>
        <v>801 A</v>
      </c>
      <c r="D14" s="9" t="str">
        <f>'1'!D14</f>
        <v>IIND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CONTROL ESTADISTICO DE LA CALIDAD</v>
      </c>
      <c r="B15" s="9"/>
      <c r="C15" s="9" t="str">
        <f>'1'!C15</f>
        <v>501 A</v>
      </c>
      <c r="D15" s="9" t="str">
        <f>'1'!D15</f>
        <v>IIND</v>
      </c>
      <c r="E15" s="9">
        <f>'1'!E15</f>
        <v>9</v>
      </c>
      <c r="F15" s="9"/>
      <c r="G15" s="9"/>
      <c r="H15" s="10">
        <f t="shared" si="0"/>
        <v>0</v>
      </c>
      <c r="I15" s="9">
        <f t="shared" si="1"/>
        <v>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INOCENCIO GARCIA HUERTA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 t="s">
        <v>29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ht="13" x14ac:dyDescent="0.3">
      <c r="A10" s="4" t="s">
        <v>8</v>
      </c>
      <c r="B10" s="28" t="str">
        <f>'1'!B10</f>
        <v>INOCENCIO GARCIA HUERTA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SISTEMAS DE CALIDAD</v>
      </c>
      <c r="B14" s="9"/>
      <c r="C14" s="9" t="str">
        <f>'1'!C14</f>
        <v>801 A</v>
      </c>
      <c r="D14" s="9" t="str">
        <f>'1'!D14</f>
        <v>IIND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CONTROL ESTADISTICO DE LA CALIDAD</v>
      </c>
      <c r="B15" s="9"/>
      <c r="C15" s="9" t="str">
        <f>'1'!C15</f>
        <v>501 A</v>
      </c>
      <c r="D15" s="9" t="str">
        <f>'1'!D15</f>
        <v>IIND</v>
      </c>
      <c r="E15" s="9">
        <f>'1'!E15</f>
        <v>9</v>
      </c>
      <c r="F15" s="9"/>
      <c r="G15" s="9"/>
      <c r="H15" s="10">
        <f t="shared" si="0"/>
        <v>0</v>
      </c>
      <c r="I15" s="9">
        <f t="shared" si="1"/>
        <v>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INOCENCIO GARCIA HUERTA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Inocencio Garcia Huerta</cp:lastModifiedBy>
  <cp:revision/>
  <dcterms:created xsi:type="dcterms:W3CDTF">2021-11-22T14:45:25Z</dcterms:created>
  <dcterms:modified xsi:type="dcterms:W3CDTF">2023-03-26T20:06:19Z</dcterms:modified>
  <cp:category/>
  <cp:contentStatus/>
</cp:coreProperties>
</file>