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 julio 2023\Reportes Parcial\"/>
    </mc:Choice>
  </mc:AlternateContent>
  <xr:revisionPtr revIDLastSave="0" documentId="13_ncr:1_{957A8736-36A2-4D11-9DB3-4413A1544CF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I15" i="24"/>
  <c r="N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E16" i="24"/>
  <c r="I16" i="24" s="1"/>
  <c r="D16" i="24"/>
  <c r="C16" i="24"/>
  <c r="A16" i="24"/>
  <c r="E14" i="24"/>
  <c r="I14" i="24" s="1"/>
  <c r="D14" i="24"/>
  <c r="C14" i="24"/>
  <c r="A14" i="24"/>
  <c r="B10" i="24"/>
  <c r="B38" i="24" s="1"/>
  <c r="L8" i="24"/>
  <c r="H8" i="24"/>
  <c r="E8" i="24"/>
  <c r="N28" i="23"/>
  <c r="M28" i="23"/>
  <c r="K28" i="23"/>
  <c r="G28" i="23"/>
  <c r="F28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15" i="22"/>
  <c r="I14" i="22"/>
  <c r="J14" i="22" s="1"/>
  <c r="B37" i="10"/>
  <c r="N28" i="10"/>
  <c r="M28" i="10"/>
  <c r="K28" i="10"/>
  <c r="G28" i="10"/>
  <c r="F28" i="10"/>
  <c r="E28" i="10"/>
  <c r="L15" i="10"/>
  <c r="I15" i="10"/>
  <c r="L14" i="10"/>
  <c r="I14" i="10"/>
  <c r="I15" i="22" l="1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E29" i="24"/>
  <c r="L14" i="23"/>
  <c r="L15" i="23"/>
  <c r="H14" i="23"/>
  <c r="H15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<sst xmlns="http://schemas.openxmlformats.org/spreadsheetml/2006/main" count="182" uniqueCount="44">
  <si>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</si>
  <si>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</si>
  <si>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</si>
  <si>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</si>
  <si>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</si>
  <si>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</si>
  <si>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</si>
  <si>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</si>
  <si>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</si>
  <si>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</si>
  <si>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</si>
  <si>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</si>
  <si>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</si>
  <si>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</si>
  <si>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</si>
  <si>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</si>
  <si>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</si>
  <si>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</si>
  <si>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</si>
  <si>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</si>
  <si>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</si>
  <si>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</si>
  <si>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</si>
  <si>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</si>
  <si>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</si>
  <si>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</si>
  <si>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</si>
  <si>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</si>
  <si>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</si>
  <si>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</si>
  <si>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</si>
  <si>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</si>
  <si>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INOCENCIO GARCIA HUERTA</t>
  </si>
  <si>
    <t>IIND</t>
  </si>
  <si>
    <t>FEBRERO-JULIO 2023</t>
  </si>
  <si>
    <t>SISTEMAS DE CALIDAD</t>
  </si>
  <si>
    <t>801 A</t>
  </si>
  <si>
    <t>CONTROL ESTADISTICO DE LA CALIDAD</t>
  </si>
  <si>
    <t>501 A</t>
  </si>
  <si>
    <t>S/E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</si>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</sst>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351118</xdr:colOff>
      <xdr:row>33</xdr:row>
      <xdr:rowOff>15075</xdr:rowOff>
    </xdr:from>
    <xdr:to>
      <xdr:col>3</xdr:col>
      <xdr:colOff>874060</xdr:colOff>
      <xdr:row>33</xdr:row>
      <xdr:rowOff>761293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3B389-100D-F407-A9FD-48A43A9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9236" y="7336251"/>
          <a:ext cx="911412" cy="7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E40" sqref="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34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76</v>
      </c>
      <c r="N14" s="15">
        <f>((14*1)/20)</f>
        <v>0.7</v>
      </c>
    </row>
    <row r="15" spans="1:14" s="11" customFormat="1" x14ac:dyDescent="0.25">
      <c r="A15" s="8" t="s">
        <v>37</v>
      </c>
      <c r="B15" s="9" t="s">
        <v>39</v>
      </c>
      <c r="C15" s="9" t="s">
        <v>38</v>
      </c>
      <c r="D15" s="9" t="s">
        <v>33</v>
      </c>
      <c r="E15" s="9">
        <v>9</v>
      </c>
      <c r="F15" s="9">
        <v>0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0"/>
        <v>12</v>
      </c>
      <c r="J28" s="18">
        <f t="shared" ref="J28" si="2">I28/E28</f>
        <v>0.41379310344827586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P23" sqref="P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 t="s">
        <v>40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>
        <f t="shared" ref="H14:H15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82</v>
      </c>
      <c r="N14" s="15">
        <v>0.75</v>
      </c>
    </row>
    <row r="15" spans="1:14" s="11" customFormat="1" x14ac:dyDescent="0.25">
      <c r="A15" s="9" t="str">
        <f>'1'!A15</f>
        <v>CONTROL ESTADISTICO DE LA CALIDAD</v>
      </c>
      <c r="B15" s="9" t="s">
        <v>21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0.56000000000000005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1"/>
        <v>1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85</v>
      </c>
      <c r="N28" s="19">
        <f>AVERAGE(N14:N27)</f>
        <v>0.65500000000000003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Q22" sqref="Q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 t="s">
        <v>41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>
        <f t="shared" ref="H14:H15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84</v>
      </c>
      <c r="N14" s="15">
        <v>0.9</v>
      </c>
    </row>
    <row r="15" spans="1:14" s="11" customFormat="1" x14ac:dyDescent="0.25">
      <c r="A15" s="9" t="str">
        <f>'1'!A15</f>
        <v>CONTROL ESTADISTICO DE LA CALIDAD</v>
      </c>
      <c r="B15" s="9" t="s">
        <v>40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0.45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1"/>
        <v>1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0.67500000000000004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7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 t="s">
        <v>42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9" si="0">(E14-SUM(F14:G14))-K14</f>
        <v>0</v>
      </c>
      <c r="J14" s="10"/>
      <c r="K14" s="9"/>
      <c r="L14" s="10">
        <f t="shared" ref="L14:L29" si="1">K14/E14</f>
        <v>0</v>
      </c>
      <c r="M14" s="9">
        <v>89</v>
      </c>
      <c r="N14" s="15">
        <v>0.85</v>
      </c>
    </row>
    <row r="15" spans="1:14" s="11" customFormat="1" x14ac:dyDescent="0.25">
      <c r="A15" s="9" t="s">
        <v>35</v>
      </c>
      <c r="B15" s="9" t="s">
        <v>43</v>
      </c>
      <c r="C15" s="9" t="s">
        <v>36</v>
      </c>
      <c r="D15" s="9" t="s">
        <v>33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91</v>
      </c>
      <c r="N15" s="15">
        <v>0.95</v>
      </c>
    </row>
    <row r="16" spans="1:14" s="11" customFormat="1" x14ac:dyDescent="0.25">
      <c r="A16" s="9" t="str">
        <f>'1'!A15</f>
        <v>CONTROL ESTADISTICO DE LA CALIDAD</v>
      </c>
      <c r="B16" s="9" t="s">
        <v>41</v>
      </c>
      <c r="C16" s="9" t="str">
        <f>'1'!C15</f>
        <v>501 A</v>
      </c>
      <c r="D16" s="9" t="str">
        <f>'1'!D15</f>
        <v>IIND</v>
      </c>
      <c r="E16" s="9">
        <f>'1'!E15</f>
        <v>9</v>
      </c>
      <c r="F16" s="9">
        <v>9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90</v>
      </c>
      <c r="N16" s="15">
        <v>0.89</v>
      </c>
    </row>
    <row r="17" spans="1:14" s="11" customFormat="1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89</v>
      </c>
      <c r="N17" s="15">
        <v>0.78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58</v>
      </c>
      <c r="F29" s="17">
        <f>SUM(F14:F28)</f>
        <v>58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14:J29" si="2">I29/E29</f>
        <v>0</v>
      </c>
      <c r="K29" s="17">
        <f>SUM(K14:K28)</f>
        <v>0</v>
      </c>
      <c r="L29" s="18">
        <f t="shared" si="1"/>
        <v>0</v>
      </c>
      <c r="M29" s="17">
        <f>AVERAGE(M14:M28)</f>
        <v>89.75</v>
      </c>
      <c r="N29" s="19">
        <f>AVERAGE(N14:N28)</f>
        <v>0.86749999999999994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40"/>
      <c r="C35" s="40"/>
      <c r="D35" s="40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INOCENCIO GARCIA HUERTA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2023-07-03T23:38:15Z</dcterms:modified>
  <cp:category/>
  <cp:contentStatus/>
</cp:coreProperties>
</file>