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mestre Febrero julio 2023\"/>
    </mc:Choice>
  </mc:AlternateContent>
  <xr:revisionPtr revIDLastSave="0" documentId="13_ncr:1_{EF20870C-2090-4B34-8034-50B97B605A5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TRL ESTADISTICO DE LA CALIDAD" sheetId="1" r:id="rId1"/>
    <sheet name="SISTEMAS DE CALIDAD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9" i="1"/>
  <c r="O10" i="3" l="1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9" i="3"/>
  <c r="J57" i="3"/>
  <c r="J56" i="3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L58" i="5" s="1"/>
  <c r="K55" i="5"/>
  <c r="J55" i="5"/>
  <c r="J58" i="5" s="1"/>
  <c r="P54" i="5"/>
  <c r="O54" i="5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M58" i="4" s="1"/>
  <c r="L55" i="4"/>
  <c r="L58" i="4" s="1"/>
  <c r="K55" i="4"/>
  <c r="J55" i="4"/>
  <c r="P54" i="4"/>
  <c r="O54" i="4"/>
  <c r="O57" i="4" s="1"/>
  <c r="N54" i="4"/>
  <c r="N57" i="4" s="1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N58" i="3"/>
  <c r="M58" i="3"/>
  <c r="L58" i="3"/>
  <c r="K58" i="3"/>
  <c r="J58" i="3"/>
  <c r="N55" i="3"/>
  <c r="M55" i="3"/>
  <c r="L55" i="3"/>
  <c r="K55" i="3"/>
  <c r="J55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60" i="3" l="1"/>
  <c r="L59" i="3"/>
  <c r="J60" i="3"/>
  <c r="J59" i="3"/>
  <c r="Q56" i="4"/>
  <c r="N58" i="4"/>
  <c r="K58" i="5"/>
  <c r="K60" i="3"/>
  <c r="P58" i="4"/>
  <c r="Q56" i="5"/>
  <c r="M58" i="5"/>
  <c r="O58" i="3"/>
  <c r="M60" i="3"/>
  <c r="K59" i="3"/>
  <c r="O58" i="5"/>
  <c r="M59" i="3"/>
  <c r="N60" i="3"/>
  <c r="J57" i="4"/>
  <c r="K58" i="4"/>
  <c r="O57" i="5"/>
  <c r="P58" i="5"/>
  <c r="P57" i="4"/>
  <c r="N59" i="3"/>
  <c r="K57" i="4"/>
  <c r="P57" i="5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O54" i="3"/>
  <c r="O55" i="3"/>
  <c r="K56" i="1"/>
  <c r="L56" i="1"/>
  <c r="M56" i="1"/>
  <c r="J56" i="1"/>
  <c r="K55" i="1"/>
  <c r="L55" i="1"/>
  <c r="M55" i="1"/>
  <c r="K54" i="1"/>
  <c r="L54" i="1"/>
  <c r="M54" i="1"/>
  <c r="J55" i="1"/>
  <c r="J54" i="1"/>
  <c r="Q58" i="6" l="1"/>
  <c r="O60" i="3"/>
  <c r="Q57" i="6"/>
  <c r="O59" i="3"/>
  <c r="K58" i="1" l="1"/>
  <c r="L58" i="1"/>
  <c r="M58" i="1"/>
  <c r="K57" i="1"/>
  <c r="L57" i="1"/>
  <c r="M57" i="1"/>
  <c r="J58" i="1"/>
  <c r="J57" i="1"/>
  <c r="N56" i="1" l="1"/>
  <c r="N55" i="1"/>
  <c r="N54" i="1"/>
  <c r="B10" i="1"/>
  <c r="B11" i="1" s="1"/>
  <c r="B12" i="1" s="1"/>
  <c r="B13" i="1" s="1"/>
  <c r="B14" i="1" s="1"/>
  <c r="B15" i="1" s="1"/>
  <c r="B16" i="1" s="1"/>
  <c r="B17" i="1" s="1"/>
  <c r="N58" i="1" l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N57" i="1"/>
</calcChain>
</file>

<file path=xl/sharedStrings.xml><?xml version="1.0" encoding="utf-8"?>
<sst xmlns="http://schemas.openxmlformats.org/spreadsheetml/2006/main" count="183" uniqueCount="90">
  <si>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</si>
  <si>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</si>
  <si>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</si>
  <si>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</si>
  <si>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</si>
  <si>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</si>
  <si>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</si>
  <si>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</si>
  <si>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</si>
  <si>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</si>
  <si>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</si>
  <si>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</si>
  <si>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</si>
  <si>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</si>
  <si>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</si>
  <si>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</si>
  <si>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</si>
  <si>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</si>
  <si>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</si>
  <si>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</si>
  <si>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</si>
  <si>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</si>
  <si>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</si>
  <si>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</si>
  <si>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SISTEMAS DE CALIDAD</t>
  </si>
  <si>
    <t>FEBRERO JULIO 2023</t>
  </si>
  <si>
    <t>INOCENCIO GARCIA HUERTA</t>
  </si>
  <si>
    <t>191U0013</t>
  </si>
  <si>
    <t>CAMACHO PEREZ ALEJANDRO</t>
  </si>
  <si>
    <t>191U0023</t>
  </si>
  <si>
    <t>COBIX TEXNA JULIO CESAR</t>
  </si>
  <si>
    <t>171U0032</t>
  </si>
  <si>
    <t>DIEZ QUIJANO GABRIEL ALEJANDRO</t>
  </si>
  <si>
    <t>191U0033</t>
  </si>
  <si>
    <t>GUEIXPAL ESCRIBANO ANA BRICEIDA</t>
  </si>
  <si>
    <t>181U0047</t>
  </si>
  <si>
    <t>LINARES CAIXBA PETRA</t>
  </si>
  <si>
    <t>191U0041</t>
  </si>
  <si>
    <t>MACIEL CHAGALA YARED DOLORES</t>
  </si>
  <si>
    <t>191U0050</t>
  </si>
  <si>
    <t>MONTIEL PEREZ YULIO ABELARDO</t>
  </si>
  <si>
    <t>191U0052</t>
  </si>
  <si>
    <t>MOTO ORTIZ RAMSES</t>
  </si>
  <si>
    <t>191U0054</t>
  </si>
  <si>
    <t>MUÑOZ AMBROS LEONARDO</t>
  </si>
  <si>
    <t>181U 0067</t>
  </si>
  <si>
    <t>PITALUA RAMIREZ JAVIER</t>
  </si>
  <si>
    <t>191U0062</t>
  </si>
  <si>
    <t xml:space="preserve">QUEVEDO COSME NABCY DEL CARMEN </t>
  </si>
  <si>
    <t>191U0069</t>
  </si>
  <si>
    <t>SALAZAR IXBA ANGELES MATILDE</t>
  </si>
  <si>
    <t>181U0080</t>
  </si>
  <si>
    <t>SANTOS MIXTEGA LUIS FERNANDO</t>
  </si>
  <si>
    <t>191U0070</t>
  </si>
  <si>
    <t>SANTOS REYES MARIA ESTHER</t>
  </si>
  <si>
    <t>181U0084</t>
  </si>
  <si>
    <t>TEOBAL CORTEZ MARIANA DEL CARMEN</t>
  </si>
  <si>
    <t>181U0086</t>
  </si>
  <si>
    <t>TOGA TEOBA MISAEL</t>
  </si>
  <si>
    <t>191U0076</t>
  </si>
  <si>
    <t>TOTO CORTES KARINA</t>
  </si>
  <si>
    <t>191U0080</t>
  </si>
  <si>
    <t>VENEGAS VENTURA PEDRO EDUARDO</t>
  </si>
  <si>
    <t>191U0085</t>
  </si>
  <si>
    <t>XOLO TOTO BLANCA ESTELA</t>
  </si>
  <si>
    <t>191U0088</t>
  </si>
  <si>
    <t>ZAPOT PEREZ MONSERRAT</t>
  </si>
  <si>
    <t>CONTROL ESTADISTICO DE LA CALIDAD</t>
  </si>
  <si>
    <t>501 A</t>
  </si>
  <si>
    <t>801 A</t>
  </si>
  <si>
    <t>211U0002</t>
  </si>
  <si>
    <t>CRUZ TEPACH MARIANA</t>
  </si>
  <si>
    <t>191U0030</t>
  </si>
  <si>
    <t>ESCUDERO ESCOBAR MADAY DEL CARMEN</t>
  </si>
  <si>
    <t>201U0019</t>
  </si>
  <si>
    <t>FONSECA CRUZ ISRAEL</t>
  </si>
  <si>
    <t>211U0003</t>
  </si>
  <si>
    <t>GOXCON SOSA JOSE ANGEL</t>
  </si>
  <si>
    <t>211U0643</t>
  </si>
  <si>
    <t>LOPEZ FIGUEROLAEDWIN DE JESUS</t>
  </si>
  <si>
    <t>201U0036</t>
  </si>
  <si>
    <t>MARTINEZ SOLIS ADDIEL DE JESUS</t>
  </si>
  <si>
    <t>201U0037</t>
  </si>
  <si>
    <t>MARTINEZ VAZQUEZ VICTOR UBALDO</t>
  </si>
  <si>
    <t>211U0006</t>
  </si>
  <si>
    <t xml:space="preserve">PATRICIO VALDIVIA JOSE CARLOS </t>
  </si>
  <si>
    <t>211U0111</t>
  </si>
  <si>
    <t>RAMIREZ OLIN JAIR</t>
  </si>
  <si>
    <t>PROMEDIO</t>
  </si>
  <si>
    <t>%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</si>
</sst>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62"/>
  <sheetViews>
    <sheetView topLeftCell="A34" zoomScale="84" zoomScaleNormal="84" workbookViewId="0">
      <selection activeCell="W22" sqref="W2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"/>
      <c r="O2" s="2"/>
    </row>
    <row r="3" spans="2:15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  <c r="O3" s="1"/>
    </row>
    <row r="4" spans="2:15" x14ac:dyDescent="0.35">
      <c r="C4" t="s">
        <v>0</v>
      </c>
      <c r="D4" s="28" t="s">
        <v>67</v>
      </c>
      <c r="E4" s="28"/>
      <c r="F4" s="28"/>
      <c r="G4" s="28"/>
      <c r="I4" t="s">
        <v>1</v>
      </c>
      <c r="J4" s="29" t="s">
        <v>68</v>
      </c>
      <c r="K4" s="29"/>
      <c r="M4" t="s">
        <v>2</v>
      </c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29" t="s">
        <v>25</v>
      </c>
      <c r="E6" s="29"/>
      <c r="F6" s="29"/>
      <c r="G6" s="29"/>
      <c r="I6" s="20" t="s">
        <v>22</v>
      </c>
      <c r="J6" s="20"/>
      <c r="K6" s="23" t="s">
        <v>26</v>
      </c>
      <c r="L6" s="23"/>
      <c r="M6" s="23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9" t="s">
        <v>23</v>
      </c>
    </row>
    <row r="9" spans="2:15" x14ac:dyDescent="0.35">
      <c r="B9" s="6">
        <v>1</v>
      </c>
      <c r="C9" s="6" t="s">
        <v>70</v>
      </c>
      <c r="D9" s="32" t="s">
        <v>71</v>
      </c>
      <c r="E9" s="32"/>
      <c r="F9" s="32"/>
      <c r="G9" s="32"/>
      <c r="H9" s="32"/>
      <c r="I9" s="32"/>
      <c r="J9" s="4">
        <v>85</v>
      </c>
      <c r="K9" s="4">
        <v>85</v>
      </c>
      <c r="L9" s="4">
        <v>90</v>
      </c>
      <c r="M9" s="4">
        <v>90</v>
      </c>
      <c r="N9" s="10">
        <f>SUM(J9:M9)/4</f>
        <v>87.5</v>
      </c>
    </row>
    <row r="10" spans="2:15" x14ac:dyDescent="0.35">
      <c r="B10" s="6">
        <f>B9+1</f>
        <v>2</v>
      </c>
      <c r="C10" s="6" t="s">
        <v>72</v>
      </c>
      <c r="D10" s="32" t="s">
        <v>73</v>
      </c>
      <c r="E10" s="32"/>
      <c r="F10" s="32"/>
      <c r="G10" s="32"/>
      <c r="H10" s="32"/>
      <c r="I10" s="32"/>
      <c r="J10" s="4">
        <v>90</v>
      </c>
      <c r="K10" s="4">
        <v>90</v>
      </c>
      <c r="L10" s="4">
        <v>90</v>
      </c>
      <c r="M10" s="4">
        <v>90</v>
      </c>
      <c r="N10" s="10">
        <f>SUM(J10:M10)/4</f>
        <v>90</v>
      </c>
    </row>
    <row r="11" spans="2:15" x14ac:dyDescent="0.35">
      <c r="B11" s="6">
        <f t="shared" ref="B11:B53" si="0">B10+1</f>
        <v>3</v>
      </c>
      <c r="C11" s="6" t="s">
        <v>74</v>
      </c>
      <c r="D11" s="32" t="s">
        <v>75</v>
      </c>
      <c r="E11" s="32"/>
      <c r="F11" s="32"/>
      <c r="G11" s="32"/>
      <c r="H11" s="32"/>
      <c r="I11" s="32"/>
      <c r="J11" s="4">
        <v>90</v>
      </c>
      <c r="K11" s="4">
        <v>90</v>
      </c>
      <c r="L11" s="4">
        <v>90</v>
      </c>
      <c r="M11" s="4">
        <v>89</v>
      </c>
      <c r="N11" s="10">
        <f>SUM(J11:M11)/4</f>
        <v>89.75</v>
      </c>
    </row>
    <row r="12" spans="2:15" x14ac:dyDescent="0.35">
      <c r="B12" s="6">
        <f t="shared" si="0"/>
        <v>4</v>
      </c>
      <c r="C12" s="6" t="s">
        <v>76</v>
      </c>
      <c r="D12" s="32" t="s">
        <v>77</v>
      </c>
      <c r="E12" s="32"/>
      <c r="F12" s="32"/>
      <c r="G12" s="32"/>
      <c r="H12" s="32"/>
      <c r="I12" s="32"/>
      <c r="J12" s="4">
        <v>95</v>
      </c>
      <c r="K12" s="4">
        <v>90</v>
      </c>
      <c r="L12" s="4">
        <v>95</v>
      </c>
      <c r="M12" s="4">
        <v>90</v>
      </c>
      <c r="N12" s="10">
        <f>SUM(J12:M12)/4</f>
        <v>92.5</v>
      </c>
    </row>
    <row r="13" spans="2:15" x14ac:dyDescent="0.35">
      <c r="B13" s="6">
        <f t="shared" si="0"/>
        <v>5</v>
      </c>
      <c r="C13" s="6" t="s">
        <v>78</v>
      </c>
      <c r="D13" s="32" t="s">
        <v>79</v>
      </c>
      <c r="E13" s="32"/>
      <c r="F13" s="32"/>
      <c r="G13" s="32"/>
      <c r="H13" s="32"/>
      <c r="I13" s="32"/>
      <c r="J13" s="4">
        <v>90</v>
      </c>
      <c r="K13" s="4">
        <v>85</v>
      </c>
      <c r="L13" s="4">
        <v>90</v>
      </c>
      <c r="M13" s="4">
        <v>90</v>
      </c>
      <c r="N13" s="10">
        <f>SUM(J13:M13)/4</f>
        <v>88.75</v>
      </c>
    </row>
    <row r="14" spans="2:15" x14ac:dyDescent="0.35">
      <c r="B14" s="6">
        <f t="shared" si="0"/>
        <v>6</v>
      </c>
      <c r="C14" s="6" t="s">
        <v>80</v>
      </c>
      <c r="D14" s="32" t="s">
        <v>81</v>
      </c>
      <c r="E14" s="32"/>
      <c r="F14" s="32"/>
      <c r="G14" s="32"/>
      <c r="H14" s="32"/>
      <c r="I14" s="32"/>
      <c r="J14" s="4">
        <v>88</v>
      </c>
      <c r="K14" s="4">
        <v>85</v>
      </c>
      <c r="L14" s="4">
        <v>85</v>
      </c>
      <c r="M14" s="4">
        <v>85</v>
      </c>
      <c r="N14" s="10">
        <f>SUM(J14:M14)/4</f>
        <v>85.75</v>
      </c>
    </row>
    <row r="15" spans="2:15" x14ac:dyDescent="0.35">
      <c r="B15" s="6">
        <f t="shared" si="0"/>
        <v>7</v>
      </c>
      <c r="C15" s="6" t="s">
        <v>82</v>
      </c>
      <c r="D15" s="32" t="s">
        <v>83</v>
      </c>
      <c r="E15" s="32"/>
      <c r="F15" s="32"/>
      <c r="G15" s="32"/>
      <c r="H15" s="32"/>
      <c r="I15" s="32"/>
      <c r="J15" s="4">
        <v>85</v>
      </c>
      <c r="K15" s="4">
        <v>90</v>
      </c>
      <c r="L15" s="4">
        <v>90</v>
      </c>
      <c r="M15" s="4">
        <v>90</v>
      </c>
      <c r="N15" s="10">
        <f>SUM(J15:M15)/4</f>
        <v>88.75</v>
      </c>
    </row>
    <row r="16" spans="2:15" x14ac:dyDescent="0.35">
      <c r="B16" s="6">
        <f t="shared" si="0"/>
        <v>8</v>
      </c>
      <c r="C16" s="6" t="s">
        <v>84</v>
      </c>
      <c r="D16" s="32" t="s">
        <v>85</v>
      </c>
      <c r="E16" s="32"/>
      <c r="F16" s="32"/>
      <c r="G16" s="32"/>
      <c r="H16" s="32"/>
      <c r="I16" s="32"/>
      <c r="J16" s="4">
        <v>85</v>
      </c>
      <c r="K16" s="4">
        <v>85</v>
      </c>
      <c r="L16" s="4">
        <v>90</v>
      </c>
      <c r="M16" s="4">
        <v>85</v>
      </c>
      <c r="N16" s="10">
        <f>SUM(J16:M16)/4</f>
        <v>86.25</v>
      </c>
    </row>
    <row r="17" spans="2:14" x14ac:dyDescent="0.35">
      <c r="B17" s="6">
        <f t="shared" si="0"/>
        <v>9</v>
      </c>
      <c r="C17" s="6" t="s">
        <v>86</v>
      </c>
      <c r="D17" s="32" t="s">
        <v>87</v>
      </c>
      <c r="E17" s="32"/>
      <c r="F17" s="32"/>
      <c r="G17" s="32"/>
      <c r="H17" s="32"/>
      <c r="I17" s="32"/>
      <c r="J17" s="4">
        <v>85</v>
      </c>
      <c r="K17" s="4">
        <v>90</v>
      </c>
      <c r="L17" s="4">
        <v>90</v>
      </c>
      <c r="M17" s="4">
        <v>90</v>
      </c>
      <c r="N17" s="10">
        <f>SUM(J17:M17)/4</f>
        <v>88.75</v>
      </c>
    </row>
    <row r="18" spans="2:14" x14ac:dyDescent="0.35">
      <c r="B18" s="6">
        <f t="shared" si="0"/>
        <v>10</v>
      </c>
      <c r="C18" s="6"/>
      <c r="D18" s="16"/>
      <c r="E18" s="17"/>
      <c r="F18" s="17"/>
      <c r="G18" s="17"/>
      <c r="H18" s="17"/>
      <c r="I18" s="18"/>
      <c r="J18" s="4"/>
      <c r="K18" s="4"/>
      <c r="L18" s="4"/>
      <c r="M18" s="4"/>
      <c r="N18" s="10"/>
    </row>
    <row r="19" spans="2:14" x14ac:dyDescent="0.35">
      <c r="B19" s="6">
        <f t="shared" si="0"/>
        <v>11</v>
      </c>
      <c r="C19" s="6"/>
      <c r="D19" s="16"/>
      <c r="E19" s="17"/>
      <c r="F19" s="17"/>
      <c r="G19" s="17"/>
      <c r="H19" s="17"/>
      <c r="I19" s="18"/>
      <c r="J19" s="4"/>
      <c r="K19" s="4"/>
      <c r="L19" s="4"/>
      <c r="M19" s="4"/>
      <c r="N19" s="10"/>
    </row>
    <row r="20" spans="2:14" x14ac:dyDescent="0.35">
      <c r="B20" s="6">
        <f t="shared" si="0"/>
        <v>12</v>
      </c>
      <c r="C20" s="6"/>
      <c r="D20" s="16"/>
      <c r="E20" s="17"/>
      <c r="F20" s="17"/>
      <c r="G20" s="17"/>
      <c r="H20" s="17"/>
      <c r="I20" s="18"/>
      <c r="J20" s="4"/>
      <c r="K20" s="4"/>
      <c r="L20" s="4"/>
      <c r="M20" s="4"/>
      <c r="N20" s="10"/>
    </row>
    <row r="21" spans="2:14" x14ac:dyDescent="0.35">
      <c r="B21" s="6">
        <f t="shared" si="0"/>
        <v>13</v>
      </c>
      <c r="C21" s="6"/>
      <c r="D21" s="16"/>
      <c r="E21" s="17"/>
      <c r="F21" s="17"/>
      <c r="G21" s="17"/>
      <c r="H21" s="17"/>
      <c r="I21" s="18"/>
      <c r="J21" s="4"/>
      <c r="K21" s="4"/>
      <c r="L21" s="4"/>
      <c r="M21" s="4"/>
      <c r="N21" s="10"/>
    </row>
    <row r="22" spans="2:14" x14ac:dyDescent="0.35">
      <c r="B22" s="6">
        <f t="shared" si="0"/>
        <v>14</v>
      </c>
      <c r="C22" s="6"/>
      <c r="D22" s="16"/>
      <c r="E22" s="17"/>
      <c r="F22" s="17"/>
      <c r="G22" s="17"/>
      <c r="H22" s="17"/>
      <c r="I22" s="18"/>
      <c r="J22" s="4"/>
      <c r="K22" s="4"/>
      <c r="L22" s="4"/>
      <c r="M22" s="4"/>
      <c r="N22" s="10"/>
    </row>
    <row r="23" spans="2:14" x14ac:dyDescent="0.35">
      <c r="B23" s="6">
        <f t="shared" si="0"/>
        <v>15</v>
      </c>
      <c r="C23" s="6"/>
      <c r="D23" s="16"/>
      <c r="E23" s="17"/>
      <c r="F23" s="17"/>
      <c r="G23" s="17"/>
      <c r="H23" s="17"/>
      <c r="I23" s="18"/>
      <c r="J23" s="4"/>
      <c r="K23" s="4"/>
      <c r="L23" s="4"/>
      <c r="M23" s="4"/>
      <c r="N23" s="10"/>
    </row>
    <row r="24" spans="2:14" x14ac:dyDescent="0.35">
      <c r="B24" s="6">
        <f t="shared" si="0"/>
        <v>16</v>
      </c>
      <c r="C24" s="6"/>
      <c r="D24" s="16"/>
      <c r="E24" s="17"/>
      <c r="F24" s="17"/>
      <c r="G24" s="17"/>
      <c r="H24" s="17"/>
      <c r="I24" s="18"/>
      <c r="J24" s="4"/>
      <c r="K24" s="4"/>
      <c r="L24" s="4"/>
      <c r="M24" s="4"/>
      <c r="N24" s="10"/>
    </row>
    <row r="25" spans="2:14" x14ac:dyDescent="0.35">
      <c r="B25" s="6">
        <f t="shared" si="0"/>
        <v>17</v>
      </c>
      <c r="C25" s="6"/>
      <c r="D25" s="16"/>
      <c r="E25" s="17"/>
      <c r="F25" s="17"/>
      <c r="G25" s="17"/>
      <c r="H25" s="17"/>
      <c r="I25" s="18"/>
      <c r="J25" s="4"/>
      <c r="K25" s="4"/>
      <c r="L25" s="4"/>
      <c r="M25" s="4"/>
      <c r="N25" s="10"/>
    </row>
    <row r="26" spans="2:14" x14ac:dyDescent="0.35">
      <c r="B26" s="6">
        <f t="shared" si="0"/>
        <v>18</v>
      </c>
      <c r="C26" s="6"/>
      <c r="D26" s="16"/>
      <c r="E26" s="17"/>
      <c r="F26" s="17"/>
      <c r="G26" s="17"/>
      <c r="H26" s="17"/>
      <c r="I26" s="18"/>
      <c r="J26" s="4"/>
      <c r="K26" s="4"/>
      <c r="L26" s="4"/>
      <c r="M26" s="4"/>
      <c r="N26" s="10"/>
    </row>
    <row r="27" spans="2:14" x14ac:dyDescent="0.35">
      <c r="B27" s="6">
        <f>B26+1</f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10"/>
    </row>
    <row r="28" spans="2:14" x14ac:dyDescent="0.35">
      <c r="B28" s="6">
        <f t="shared" si="0"/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10"/>
    </row>
    <row r="29" spans="2:14" x14ac:dyDescent="0.35">
      <c r="B29" s="6">
        <f t="shared" si="0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10"/>
    </row>
    <row r="30" spans="2:14" x14ac:dyDescent="0.35">
      <c r="B30" s="6">
        <f t="shared" si="0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10"/>
    </row>
    <row r="31" spans="2:14" x14ac:dyDescent="0.35">
      <c r="B31" s="6">
        <f t="shared" si="0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10"/>
    </row>
    <row r="32" spans="2:14" x14ac:dyDescent="0.35">
      <c r="B32" s="6">
        <f t="shared" si="0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10"/>
    </row>
    <row r="33" spans="2:14" x14ac:dyDescent="0.35">
      <c r="B33" s="6">
        <f t="shared" si="0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10"/>
    </row>
    <row r="34" spans="2:14" x14ac:dyDescent="0.35">
      <c r="B34" s="6">
        <f t="shared" si="0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10"/>
    </row>
    <row r="35" spans="2:14" x14ac:dyDescent="0.35">
      <c r="B35" s="6">
        <f t="shared" si="0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10"/>
    </row>
    <row r="36" spans="2:14" x14ac:dyDescent="0.35">
      <c r="B36" s="6">
        <f t="shared" si="0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10"/>
    </row>
    <row r="37" spans="2:14" x14ac:dyDescent="0.35">
      <c r="B37" s="6">
        <f t="shared" si="0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10"/>
    </row>
    <row r="38" spans="2:14" x14ac:dyDescent="0.35">
      <c r="B38" s="6">
        <f t="shared" si="0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10"/>
    </row>
    <row r="39" spans="2:14" x14ac:dyDescent="0.35">
      <c r="B39" s="6">
        <f t="shared" si="0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10"/>
    </row>
    <row r="40" spans="2:14" x14ac:dyDescent="0.35">
      <c r="B40" s="6">
        <f t="shared" si="0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10"/>
    </row>
    <row r="41" spans="2:14" x14ac:dyDescent="0.35">
      <c r="B41" s="6">
        <f t="shared" si="0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10"/>
    </row>
    <row r="42" spans="2:14" x14ac:dyDescent="0.35">
      <c r="B42" s="6">
        <f t="shared" si="0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10"/>
    </row>
    <row r="43" spans="2:14" x14ac:dyDescent="0.35">
      <c r="B43" s="6">
        <f t="shared" si="0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10"/>
    </row>
    <row r="44" spans="2:14" x14ac:dyDescent="0.35">
      <c r="B44" s="6">
        <f t="shared" si="0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10"/>
    </row>
    <row r="45" spans="2:14" x14ac:dyDescent="0.35">
      <c r="B45" s="6">
        <f t="shared" si="0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10"/>
    </row>
    <row r="46" spans="2:14" x14ac:dyDescent="0.35">
      <c r="B46" s="6">
        <f t="shared" si="0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10"/>
    </row>
    <row r="47" spans="2:14" x14ac:dyDescent="0.35">
      <c r="B47" s="6">
        <f t="shared" si="0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10"/>
    </row>
    <row r="48" spans="2:14" x14ac:dyDescent="0.35">
      <c r="B48" s="6">
        <f t="shared" si="0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10"/>
    </row>
    <row r="49" spans="2:14" x14ac:dyDescent="0.35">
      <c r="B49" s="6">
        <f t="shared" si="0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10"/>
    </row>
    <row r="50" spans="2:14" x14ac:dyDescent="0.35">
      <c r="B50" s="6">
        <f t="shared" si="0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10"/>
    </row>
    <row r="51" spans="2:14" x14ac:dyDescent="0.35">
      <c r="B51" s="6">
        <f t="shared" si="0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10"/>
    </row>
    <row r="52" spans="2:14" x14ac:dyDescent="0.35">
      <c r="B52" s="6">
        <f t="shared" si="0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10"/>
    </row>
    <row r="53" spans="2:14" x14ac:dyDescent="0.3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10"/>
    </row>
    <row r="54" spans="2:14" x14ac:dyDescent="0.35">
      <c r="C54" s="20"/>
      <c r="D54" s="20"/>
      <c r="E54" s="1"/>
      <c r="H54" s="25" t="s">
        <v>19</v>
      </c>
      <c r="I54" s="25"/>
      <c r="J54" s="11">
        <f t="shared" ref="J54:M54" si="1">COUNTIF(J9:J53,"&gt;=70")</f>
        <v>9</v>
      </c>
      <c r="K54" s="11">
        <f t="shared" si="1"/>
        <v>9</v>
      </c>
      <c r="L54" s="11">
        <f t="shared" si="1"/>
        <v>9</v>
      </c>
      <c r="M54" s="11">
        <f t="shared" si="1"/>
        <v>9</v>
      </c>
      <c r="N54" s="15">
        <f>COUNTIF(N9:N48,"&gt;=70")</f>
        <v>9</v>
      </c>
    </row>
    <row r="55" spans="2:14" x14ac:dyDescent="0.35">
      <c r="C55" s="20"/>
      <c r="D55" s="20"/>
      <c r="E55" s="8"/>
      <c r="H55" s="26" t="s">
        <v>20</v>
      </c>
      <c r="I55" s="26"/>
      <c r="J55" s="12">
        <f t="shared" ref="J55:N55" si="2">COUNTIF(J9:J53,"&lt;70")</f>
        <v>0</v>
      </c>
      <c r="K55" s="12">
        <f t="shared" si="2"/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</row>
    <row r="56" spans="2:14" x14ac:dyDescent="0.35">
      <c r="C56" s="20"/>
      <c r="D56" s="20"/>
      <c r="E56" s="20"/>
      <c r="H56" s="26" t="s">
        <v>21</v>
      </c>
      <c r="I56" s="26"/>
      <c r="J56" s="12">
        <f t="shared" ref="J56:N56" si="3">COUNT(J9:J53)</f>
        <v>9</v>
      </c>
      <c r="K56" s="12">
        <f t="shared" si="3"/>
        <v>9</v>
      </c>
      <c r="L56" s="12">
        <f t="shared" si="3"/>
        <v>9</v>
      </c>
      <c r="M56" s="12">
        <f t="shared" si="3"/>
        <v>9</v>
      </c>
      <c r="N56" s="12">
        <f t="shared" si="3"/>
        <v>9</v>
      </c>
    </row>
    <row r="57" spans="2:14" x14ac:dyDescent="0.35">
      <c r="C57" s="20"/>
      <c r="D57" s="20"/>
      <c r="E57" s="1"/>
      <c r="H57" s="27" t="s">
        <v>16</v>
      </c>
      <c r="I57" s="27"/>
      <c r="J57" s="13">
        <f>J54/J56</f>
        <v>1</v>
      </c>
      <c r="K57" s="14">
        <f t="shared" ref="K57:N57" si="4">K54/K56</f>
        <v>1</v>
      </c>
      <c r="L57" s="14">
        <f t="shared" si="4"/>
        <v>1</v>
      </c>
      <c r="M57" s="14">
        <f t="shared" si="4"/>
        <v>1</v>
      </c>
      <c r="N57" s="14">
        <f t="shared" si="4"/>
        <v>1</v>
      </c>
    </row>
    <row r="58" spans="2:14" x14ac:dyDescent="0.35">
      <c r="C58" s="20"/>
      <c r="D58" s="20"/>
      <c r="E58" s="1"/>
      <c r="H58" s="27" t="s">
        <v>17</v>
      </c>
      <c r="I58" s="27"/>
      <c r="J58" s="13">
        <f>J55/J56</f>
        <v>0</v>
      </c>
      <c r="K58" s="13">
        <f t="shared" ref="K58:N58" si="5">K55/K56</f>
        <v>0</v>
      </c>
      <c r="L58" s="14">
        <f t="shared" si="5"/>
        <v>0</v>
      </c>
      <c r="M58" s="14">
        <f t="shared" si="5"/>
        <v>0</v>
      </c>
      <c r="N58" s="14">
        <f t="shared" si="5"/>
        <v>0</v>
      </c>
    </row>
    <row r="59" spans="2:14" x14ac:dyDescent="0.35">
      <c r="C59" s="20"/>
      <c r="D59" s="20"/>
      <c r="E59" s="8"/>
    </row>
    <row r="60" spans="2:14" x14ac:dyDescent="0.35">
      <c r="C60" s="1"/>
      <c r="D60" s="1"/>
      <c r="E60" s="8"/>
    </row>
    <row r="61" spans="2:14" x14ac:dyDescent="0.35">
      <c r="J61" s="21"/>
      <c r="K61" s="21"/>
      <c r="L61" s="21"/>
      <c r="M61" s="21"/>
    </row>
    <row r="62" spans="2:14" x14ac:dyDescent="0.35">
      <c r="J62" s="19" t="s">
        <v>18</v>
      </c>
      <c r="K62" s="19"/>
      <c r="L62" s="19"/>
      <c r="M62" s="19"/>
    </row>
  </sheetData>
  <mergeCells count="66"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  <mergeCell ref="B2:M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13:I13"/>
    <mergeCell ref="D14:I14"/>
    <mergeCell ref="D15:I15"/>
    <mergeCell ref="D16:I16"/>
    <mergeCell ref="D17:I17"/>
    <mergeCell ref="D8:I8"/>
    <mergeCell ref="D9:I9"/>
    <mergeCell ref="D10:I10"/>
    <mergeCell ref="D11:I11"/>
    <mergeCell ref="D12:I12"/>
    <mergeCell ref="I6:J6"/>
    <mergeCell ref="K6:M6"/>
    <mergeCell ref="C3:M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J4:K4"/>
    <mergeCell ref="D6:G6"/>
    <mergeCell ref="D19:I19"/>
    <mergeCell ref="D18:I18"/>
    <mergeCell ref="D20:I20"/>
    <mergeCell ref="J62:M62"/>
    <mergeCell ref="C55:D55"/>
    <mergeCell ref="J61:M61"/>
    <mergeCell ref="D22:I22"/>
    <mergeCell ref="D23:I23"/>
    <mergeCell ref="D24:I24"/>
    <mergeCell ref="D25:I25"/>
    <mergeCell ref="D26:I26"/>
    <mergeCell ref="D48:I48"/>
    <mergeCell ref="D33:I33"/>
    <mergeCell ref="D34:I34"/>
    <mergeCell ref="D35:I35"/>
    <mergeCell ref="D36:I3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4"/>
  <sheetViews>
    <sheetView tabSelected="1" zoomScale="84" zoomScaleNormal="84" workbookViewId="0">
      <selection activeCell="O14" sqref="O1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8" t="s">
        <v>24</v>
      </c>
      <c r="E4" s="28"/>
      <c r="F4" s="28"/>
      <c r="G4" s="28"/>
      <c r="I4" t="s">
        <v>1</v>
      </c>
      <c r="J4" s="29" t="s">
        <v>69</v>
      </c>
      <c r="K4" s="29"/>
      <c r="M4" t="s">
        <v>2</v>
      </c>
      <c r="N4" s="39">
        <v>373727</v>
      </c>
      <c r="O4" s="39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 t="s">
        <v>25</v>
      </c>
      <c r="E6" s="29"/>
      <c r="F6" s="29"/>
      <c r="G6" s="29"/>
      <c r="I6" s="20" t="s">
        <v>22</v>
      </c>
      <c r="J6" s="20"/>
      <c r="K6" s="23" t="s">
        <v>26</v>
      </c>
      <c r="L6" s="23"/>
      <c r="M6" s="23"/>
      <c r="N6" s="23"/>
      <c r="O6" s="23"/>
      <c r="P6" s="2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23</v>
      </c>
    </row>
    <row r="9" spans="2:18" x14ac:dyDescent="0.35">
      <c r="B9" s="6">
        <v>1</v>
      </c>
      <c r="C9" s="6" t="s">
        <v>27</v>
      </c>
      <c r="D9" s="32" t="s">
        <v>28</v>
      </c>
      <c r="E9" s="32"/>
      <c r="F9" s="32"/>
      <c r="G9" s="32"/>
      <c r="H9" s="32"/>
      <c r="I9" s="32"/>
      <c r="J9" s="4">
        <v>90</v>
      </c>
      <c r="K9" s="4">
        <v>90</v>
      </c>
      <c r="L9" s="4">
        <v>90</v>
      </c>
      <c r="M9" s="4">
        <v>90</v>
      </c>
      <c r="N9" s="4">
        <v>90</v>
      </c>
      <c r="O9" s="10">
        <f>SUM(J9:N9)/5</f>
        <v>90</v>
      </c>
    </row>
    <row r="10" spans="2:18" x14ac:dyDescent="0.35">
      <c r="B10" s="6">
        <f>B9+1</f>
        <v>2</v>
      </c>
      <c r="C10" s="6" t="s">
        <v>29</v>
      </c>
      <c r="D10" s="32" t="s">
        <v>30</v>
      </c>
      <c r="E10" s="32"/>
      <c r="F10" s="32"/>
      <c r="G10" s="32"/>
      <c r="H10" s="32"/>
      <c r="I10" s="32"/>
      <c r="J10" s="4">
        <v>80</v>
      </c>
      <c r="K10" s="4">
        <v>85</v>
      </c>
      <c r="L10" s="4">
        <v>88</v>
      </c>
      <c r="M10" s="4">
        <v>90</v>
      </c>
      <c r="N10" s="4">
        <v>90</v>
      </c>
      <c r="O10" s="10">
        <f>SUM(J10:N10)/5</f>
        <v>86.6</v>
      </c>
    </row>
    <row r="11" spans="2:18" x14ac:dyDescent="0.35">
      <c r="B11" s="6">
        <f t="shared" ref="B11:B53" si="0">B10+1</f>
        <v>3</v>
      </c>
      <c r="C11" s="6" t="s">
        <v>31</v>
      </c>
      <c r="D11" s="32" t="s">
        <v>32</v>
      </c>
      <c r="E11" s="32"/>
      <c r="F11" s="32"/>
      <c r="G11" s="32"/>
      <c r="H11" s="32"/>
      <c r="I11" s="32"/>
      <c r="J11" s="4">
        <v>90</v>
      </c>
      <c r="K11" s="4">
        <v>85</v>
      </c>
      <c r="L11" s="4">
        <v>90</v>
      </c>
      <c r="M11" s="4">
        <v>90</v>
      </c>
      <c r="N11" s="4">
        <v>90</v>
      </c>
      <c r="O11" s="10">
        <f>SUM(J11:N11)/5</f>
        <v>89</v>
      </c>
    </row>
    <row r="12" spans="2:18" x14ac:dyDescent="0.35">
      <c r="B12" s="6">
        <f t="shared" si="0"/>
        <v>4</v>
      </c>
      <c r="C12" s="6" t="s">
        <v>33</v>
      </c>
      <c r="D12" s="32" t="s">
        <v>34</v>
      </c>
      <c r="E12" s="32"/>
      <c r="F12" s="32"/>
      <c r="G12" s="32"/>
      <c r="H12" s="32"/>
      <c r="I12" s="32"/>
      <c r="J12" s="4">
        <v>80</v>
      </c>
      <c r="K12" s="4">
        <v>90</v>
      </c>
      <c r="L12" s="4">
        <v>90</v>
      </c>
      <c r="M12" s="4">
        <v>90</v>
      </c>
      <c r="N12" s="4">
        <v>95</v>
      </c>
      <c r="O12" s="10">
        <f>SUM(J12:N12)/5</f>
        <v>89</v>
      </c>
    </row>
    <row r="13" spans="2:18" x14ac:dyDescent="0.35">
      <c r="B13" s="6">
        <f t="shared" si="0"/>
        <v>5</v>
      </c>
      <c r="C13" s="6" t="s">
        <v>35</v>
      </c>
      <c r="D13" s="32" t="s">
        <v>36</v>
      </c>
      <c r="E13" s="32"/>
      <c r="F13" s="32"/>
      <c r="G13" s="32"/>
      <c r="H13" s="32"/>
      <c r="I13" s="32"/>
      <c r="J13" s="4">
        <v>70</v>
      </c>
      <c r="K13" s="4">
        <v>80</v>
      </c>
      <c r="L13" s="4">
        <v>78</v>
      </c>
      <c r="M13" s="4">
        <v>80</v>
      </c>
      <c r="N13" s="4">
        <v>90</v>
      </c>
      <c r="O13" s="10">
        <f>SUM(J13:N13)/5</f>
        <v>79.599999999999994</v>
      </c>
    </row>
    <row r="14" spans="2:18" x14ac:dyDescent="0.35">
      <c r="B14" s="6">
        <f t="shared" si="0"/>
        <v>6</v>
      </c>
      <c r="C14" s="6" t="s">
        <v>37</v>
      </c>
      <c r="D14" s="32" t="s">
        <v>38</v>
      </c>
      <c r="E14" s="32"/>
      <c r="F14" s="32"/>
      <c r="G14" s="32"/>
      <c r="H14" s="32"/>
      <c r="I14" s="32"/>
      <c r="J14" s="4">
        <v>70</v>
      </c>
      <c r="K14" s="4">
        <v>75</v>
      </c>
      <c r="L14" s="4">
        <v>90</v>
      </c>
      <c r="M14" s="4">
        <v>90</v>
      </c>
      <c r="N14" s="4">
        <v>90</v>
      </c>
      <c r="O14" s="10">
        <f>SUM(J14:N14)/5</f>
        <v>83</v>
      </c>
    </row>
    <row r="15" spans="2:18" x14ac:dyDescent="0.35">
      <c r="B15" s="6">
        <f t="shared" si="0"/>
        <v>7</v>
      </c>
      <c r="C15" s="6" t="s">
        <v>39</v>
      </c>
      <c r="D15" s="32" t="s">
        <v>40</v>
      </c>
      <c r="E15" s="32"/>
      <c r="F15" s="32"/>
      <c r="G15" s="32"/>
      <c r="H15" s="32"/>
      <c r="I15" s="32"/>
      <c r="J15" s="4">
        <v>95</v>
      </c>
      <c r="K15" s="4">
        <v>90</v>
      </c>
      <c r="L15" s="4">
        <v>80</v>
      </c>
      <c r="M15" s="4">
        <v>90</v>
      </c>
      <c r="N15" s="4">
        <v>90</v>
      </c>
      <c r="O15" s="10">
        <f>SUM(J15:N15)/5</f>
        <v>89</v>
      </c>
    </row>
    <row r="16" spans="2:18" x14ac:dyDescent="0.35">
      <c r="B16" s="6">
        <f t="shared" si="0"/>
        <v>8</v>
      </c>
      <c r="C16" s="6" t="s">
        <v>41</v>
      </c>
      <c r="D16" s="32" t="s">
        <v>42</v>
      </c>
      <c r="E16" s="32"/>
      <c r="F16" s="32"/>
      <c r="G16" s="32"/>
      <c r="H16" s="32"/>
      <c r="I16" s="32"/>
      <c r="J16" s="4">
        <v>90</v>
      </c>
      <c r="K16" s="4">
        <v>90</v>
      </c>
      <c r="L16" s="4">
        <v>90</v>
      </c>
      <c r="M16" s="4">
        <v>90</v>
      </c>
      <c r="N16" s="4">
        <v>90</v>
      </c>
      <c r="O16" s="10">
        <f>SUM(J16:N16)/5</f>
        <v>90</v>
      </c>
    </row>
    <row r="17" spans="2:15" x14ac:dyDescent="0.35">
      <c r="B17" s="6">
        <f t="shared" si="0"/>
        <v>9</v>
      </c>
      <c r="C17" s="6" t="s">
        <v>43</v>
      </c>
      <c r="D17" s="32" t="s">
        <v>44</v>
      </c>
      <c r="E17" s="32"/>
      <c r="F17" s="32"/>
      <c r="G17" s="32"/>
      <c r="H17" s="32"/>
      <c r="I17" s="32"/>
      <c r="J17" s="4">
        <v>80</v>
      </c>
      <c r="K17" s="4">
        <v>85</v>
      </c>
      <c r="L17" s="4">
        <v>90</v>
      </c>
      <c r="M17" s="4">
        <v>95</v>
      </c>
      <c r="N17" s="4">
        <v>95</v>
      </c>
      <c r="O17" s="10">
        <f>SUM(J17:N17)/5</f>
        <v>89</v>
      </c>
    </row>
    <row r="18" spans="2:15" x14ac:dyDescent="0.35">
      <c r="B18" s="6">
        <f t="shared" si="0"/>
        <v>10</v>
      </c>
      <c r="C18" s="6" t="s">
        <v>45</v>
      </c>
      <c r="D18" s="32" t="s">
        <v>46</v>
      </c>
      <c r="E18" s="32"/>
      <c r="F18" s="32"/>
      <c r="G18" s="32"/>
      <c r="H18" s="32"/>
      <c r="I18" s="32"/>
      <c r="J18" s="4">
        <v>0</v>
      </c>
      <c r="K18" s="4">
        <v>85</v>
      </c>
      <c r="L18" s="4">
        <v>90</v>
      </c>
      <c r="M18" s="4">
        <v>90</v>
      </c>
      <c r="N18" s="4">
        <v>95</v>
      </c>
      <c r="O18" s="10">
        <f>SUM(J18:N18)/5</f>
        <v>72</v>
      </c>
    </row>
    <row r="19" spans="2:15" x14ac:dyDescent="0.35">
      <c r="B19" s="6">
        <f t="shared" si="0"/>
        <v>11</v>
      </c>
      <c r="C19" s="6" t="s">
        <v>47</v>
      </c>
      <c r="D19" s="32" t="s">
        <v>48</v>
      </c>
      <c r="E19" s="32"/>
      <c r="F19" s="32"/>
      <c r="G19" s="32"/>
      <c r="H19" s="32"/>
      <c r="I19" s="32"/>
      <c r="J19" s="4">
        <v>90</v>
      </c>
      <c r="K19" s="4">
        <v>90</v>
      </c>
      <c r="L19" s="4">
        <v>90</v>
      </c>
      <c r="M19" s="4">
        <v>90</v>
      </c>
      <c r="N19" s="4">
        <v>90</v>
      </c>
      <c r="O19" s="10">
        <f>SUM(J19:N19)/5</f>
        <v>90</v>
      </c>
    </row>
    <row r="20" spans="2:15" x14ac:dyDescent="0.35">
      <c r="B20" s="6">
        <f t="shared" si="0"/>
        <v>12</v>
      </c>
      <c r="C20" s="6" t="s">
        <v>49</v>
      </c>
      <c r="D20" s="32" t="s">
        <v>50</v>
      </c>
      <c r="E20" s="32"/>
      <c r="F20" s="32"/>
      <c r="G20" s="32"/>
      <c r="H20" s="32"/>
      <c r="I20" s="32"/>
      <c r="J20" s="4">
        <v>95</v>
      </c>
      <c r="K20" s="4">
        <v>90</v>
      </c>
      <c r="L20" s="4">
        <v>90</v>
      </c>
      <c r="M20" s="4">
        <v>90</v>
      </c>
      <c r="N20" s="4">
        <v>90</v>
      </c>
      <c r="O20" s="10">
        <f>SUM(J20:N20)/5</f>
        <v>91</v>
      </c>
    </row>
    <row r="21" spans="2:15" x14ac:dyDescent="0.35">
      <c r="B21" s="6">
        <f t="shared" si="0"/>
        <v>13</v>
      </c>
      <c r="C21" s="6" t="s">
        <v>51</v>
      </c>
      <c r="D21" s="32" t="s">
        <v>52</v>
      </c>
      <c r="E21" s="32"/>
      <c r="F21" s="32"/>
      <c r="G21" s="32"/>
      <c r="H21" s="32"/>
      <c r="I21" s="32"/>
      <c r="J21" s="4">
        <v>95</v>
      </c>
      <c r="K21" s="4">
        <v>90</v>
      </c>
      <c r="L21" s="4">
        <v>85</v>
      </c>
      <c r="M21" s="4">
        <v>90</v>
      </c>
      <c r="N21" s="4">
        <v>90</v>
      </c>
      <c r="O21" s="10">
        <f>SUM(J21:N21)/5</f>
        <v>90</v>
      </c>
    </row>
    <row r="22" spans="2:15" x14ac:dyDescent="0.35">
      <c r="B22" s="6">
        <f t="shared" si="0"/>
        <v>14</v>
      </c>
      <c r="C22" s="6" t="s">
        <v>53</v>
      </c>
      <c r="D22" s="32" t="s">
        <v>54</v>
      </c>
      <c r="E22" s="32"/>
      <c r="F22" s="32"/>
      <c r="G22" s="32"/>
      <c r="H22" s="32"/>
      <c r="I22" s="32"/>
      <c r="J22" s="4">
        <v>90</v>
      </c>
      <c r="K22" s="4">
        <v>90</v>
      </c>
      <c r="L22" s="4">
        <v>90</v>
      </c>
      <c r="M22" s="4">
        <v>85</v>
      </c>
      <c r="N22" s="4">
        <v>95</v>
      </c>
      <c r="O22" s="10">
        <f>SUM(J22:N22)/5</f>
        <v>90</v>
      </c>
    </row>
    <row r="23" spans="2:15" x14ac:dyDescent="0.35">
      <c r="B23" s="6">
        <f t="shared" si="0"/>
        <v>15</v>
      </c>
      <c r="C23" s="6" t="s">
        <v>55</v>
      </c>
      <c r="D23" s="32" t="s">
        <v>56</v>
      </c>
      <c r="E23" s="32"/>
      <c r="F23" s="32"/>
      <c r="G23" s="32"/>
      <c r="H23" s="32"/>
      <c r="I23" s="32"/>
      <c r="J23" s="4">
        <v>90</v>
      </c>
      <c r="K23" s="4">
        <v>90</v>
      </c>
      <c r="L23" s="4">
        <v>90</v>
      </c>
      <c r="M23" s="4">
        <v>90</v>
      </c>
      <c r="N23" s="4">
        <v>90</v>
      </c>
      <c r="O23" s="10">
        <f>SUM(J23:N23)/5</f>
        <v>90</v>
      </c>
    </row>
    <row r="24" spans="2:15" x14ac:dyDescent="0.35">
      <c r="B24" s="6">
        <f t="shared" si="0"/>
        <v>16</v>
      </c>
      <c r="C24" s="6" t="s">
        <v>57</v>
      </c>
      <c r="D24" s="32" t="s">
        <v>58</v>
      </c>
      <c r="E24" s="32"/>
      <c r="F24" s="32"/>
      <c r="G24" s="32"/>
      <c r="H24" s="32"/>
      <c r="I24" s="32"/>
      <c r="J24" s="4">
        <v>0</v>
      </c>
      <c r="K24" s="4">
        <v>0</v>
      </c>
      <c r="L24" s="4">
        <v>0</v>
      </c>
      <c r="M24" s="4">
        <v>70</v>
      </c>
      <c r="N24" s="4">
        <v>75</v>
      </c>
      <c r="O24" s="10">
        <f>SUM(J24:N24)/5</f>
        <v>29</v>
      </c>
    </row>
    <row r="25" spans="2:15" x14ac:dyDescent="0.35">
      <c r="B25" s="6">
        <f t="shared" si="0"/>
        <v>17</v>
      </c>
      <c r="C25" s="6" t="s">
        <v>59</v>
      </c>
      <c r="D25" s="32" t="s">
        <v>60</v>
      </c>
      <c r="E25" s="32"/>
      <c r="F25" s="32"/>
      <c r="G25" s="32"/>
      <c r="H25" s="32"/>
      <c r="I25" s="32"/>
      <c r="J25" s="4">
        <v>85</v>
      </c>
      <c r="K25" s="4">
        <v>90</v>
      </c>
      <c r="L25" s="4">
        <v>85</v>
      </c>
      <c r="M25" s="4">
        <v>90</v>
      </c>
      <c r="N25" s="4">
        <v>90</v>
      </c>
      <c r="O25" s="10">
        <f>SUM(J25:N25)/5</f>
        <v>88</v>
      </c>
    </row>
    <row r="26" spans="2:15" x14ac:dyDescent="0.35">
      <c r="B26" s="6">
        <f t="shared" si="0"/>
        <v>18</v>
      </c>
      <c r="C26" s="6" t="s">
        <v>61</v>
      </c>
      <c r="D26" s="32" t="s">
        <v>62</v>
      </c>
      <c r="E26" s="32"/>
      <c r="F26" s="32"/>
      <c r="G26" s="32"/>
      <c r="H26" s="32"/>
      <c r="I26" s="32"/>
      <c r="J26" s="4">
        <v>75</v>
      </c>
      <c r="K26" s="4">
        <v>85</v>
      </c>
      <c r="L26" s="4">
        <v>100</v>
      </c>
      <c r="M26" s="4">
        <v>100</v>
      </c>
      <c r="N26" s="4">
        <v>100</v>
      </c>
      <c r="O26" s="10">
        <f>SUM(J26:N26)/5</f>
        <v>92</v>
      </c>
    </row>
    <row r="27" spans="2:15" x14ac:dyDescent="0.35">
      <c r="B27" s="6">
        <f t="shared" si="0"/>
        <v>19</v>
      </c>
      <c r="C27" s="6" t="s">
        <v>63</v>
      </c>
      <c r="D27" s="32" t="s">
        <v>64</v>
      </c>
      <c r="E27" s="32"/>
      <c r="F27" s="32"/>
      <c r="G27" s="32"/>
      <c r="H27" s="32"/>
      <c r="I27" s="32"/>
      <c r="J27" s="4">
        <v>95</v>
      </c>
      <c r="K27" s="4">
        <v>90</v>
      </c>
      <c r="L27" s="4">
        <v>89</v>
      </c>
      <c r="M27" s="4">
        <v>90</v>
      </c>
      <c r="N27" s="4">
        <v>90</v>
      </c>
      <c r="O27" s="10">
        <f>SUM(J27:N27)/5</f>
        <v>90.8</v>
      </c>
    </row>
    <row r="28" spans="2:15" x14ac:dyDescent="0.35">
      <c r="B28" s="6">
        <f t="shared" si="0"/>
        <v>20</v>
      </c>
      <c r="C28" s="6" t="s">
        <v>65</v>
      </c>
      <c r="D28" s="32" t="s">
        <v>66</v>
      </c>
      <c r="E28" s="32"/>
      <c r="F28" s="32"/>
      <c r="G28" s="32"/>
      <c r="H28" s="32"/>
      <c r="I28" s="32"/>
      <c r="J28" s="4">
        <v>60</v>
      </c>
      <c r="K28" s="4">
        <v>75</v>
      </c>
      <c r="L28" s="4">
        <v>85</v>
      </c>
      <c r="M28" s="4">
        <v>90</v>
      </c>
      <c r="N28" s="4">
        <v>90</v>
      </c>
      <c r="O28" s="10">
        <f>SUM(J28:N28)/5</f>
        <v>80</v>
      </c>
    </row>
    <row r="29" spans="2:15" x14ac:dyDescent="0.35">
      <c r="B29" s="6">
        <f t="shared" si="0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10"/>
    </row>
    <row r="30" spans="2:15" x14ac:dyDescent="0.35">
      <c r="B30" s="6">
        <f t="shared" si="0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10"/>
    </row>
    <row r="31" spans="2:15" x14ac:dyDescent="0.35">
      <c r="B31" s="6">
        <f t="shared" si="0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10"/>
    </row>
    <row r="32" spans="2:15" x14ac:dyDescent="0.35">
      <c r="B32" s="6">
        <f t="shared" si="0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10"/>
    </row>
    <row r="33" spans="2:15" x14ac:dyDescent="0.35">
      <c r="B33" s="6">
        <f t="shared" si="0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10"/>
    </row>
    <row r="34" spans="2:15" x14ac:dyDescent="0.35">
      <c r="B34" s="6">
        <f t="shared" si="0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10"/>
    </row>
    <row r="35" spans="2:15" x14ac:dyDescent="0.35">
      <c r="B35" s="6">
        <f t="shared" si="0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10"/>
    </row>
    <row r="36" spans="2:15" x14ac:dyDescent="0.35">
      <c r="B36" s="6">
        <f t="shared" si="0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10"/>
    </row>
    <row r="37" spans="2:15" x14ac:dyDescent="0.35">
      <c r="B37" s="6">
        <f t="shared" si="0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10"/>
    </row>
    <row r="38" spans="2:15" x14ac:dyDescent="0.35">
      <c r="B38" s="6">
        <f t="shared" si="0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10"/>
    </row>
    <row r="39" spans="2:15" x14ac:dyDescent="0.35">
      <c r="B39" s="6">
        <f t="shared" si="0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10"/>
    </row>
    <row r="40" spans="2:15" x14ac:dyDescent="0.35">
      <c r="B40" s="6">
        <f t="shared" si="0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10"/>
    </row>
    <row r="41" spans="2:15" x14ac:dyDescent="0.35">
      <c r="B41" s="6">
        <f t="shared" si="0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10"/>
    </row>
    <row r="42" spans="2:15" x14ac:dyDescent="0.35">
      <c r="B42" s="6">
        <f t="shared" si="0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10"/>
    </row>
    <row r="43" spans="2:15" x14ac:dyDescent="0.35">
      <c r="B43" s="6">
        <f t="shared" si="0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10"/>
    </row>
    <row r="44" spans="2:15" x14ac:dyDescent="0.35">
      <c r="B44" s="6">
        <f t="shared" si="0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10"/>
    </row>
    <row r="45" spans="2:15" x14ac:dyDescent="0.35">
      <c r="B45" s="6">
        <f t="shared" si="0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10"/>
    </row>
    <row r="46" spans="2:15" x14ac:dyDescent="0.35">
      <c r="B46" s="6">
        <f t="shared" si="0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10"/>
    </row>
    <row r="47" spans="2:15" x14ac:dyDescent="0.35">
      <c r="B47" s="6">
        <f t="shared" si="0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10"/>
    </row>
    <row r="48" spans="2:15" x14ac:dyDescent="0.35">
      <c r="B48" s="6">
        <f t="shared" si="0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10"/>
    </row>
    <row r="49" spans="2:16" x14ac:dyDescent="0.35">
      <c r="B49" s="6">
        <f t="shared" si="0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10"/>
    </row>
    <row r="50" spans="2:16" x14ac:dyDescent="0.35">
      <c r="B50" s="6">
        <f t="shared" si="0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10"/>
    </row>
    <row r="51" spans="2:16" x14ac:dyDescent="0.35">
      <c r="B51" s="6">
        <f t="shared" si="0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10"/>
    </row>
    <row r="52" spans="2:16" x14ac:dyDescent="0.35">
      <c r="B52" s="6">
        <f t="shared" si="0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10"/>
    </row>
    <row r="53" spans="2:16" x14ac:dyDescent="0.3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10"/>
    </row>
    <row r="54" spans="2:16" x14ac:dyDescent="0.35">
      <c r="C54" s="20"/>
      <c r="D54" s="20"/>
      <c r="E54" s="1"/>
      <c r="H54" s="25" t="s">
        <v>19</v>
      </c>
      <c r="I54" s="25"/>
      <c r="J54" s="11">
        <f>COUNTIF(J9:J53,"&gt;=70")</f>
        <v>17</v>
      </c>
      <c r="K54" s="11">
        <f t="shared" ref="K54:N54" si="1">COUNTIF(K9:K53,"&gt;=70")</f>
        <v>19</v>
      </c>
      <c r="L54" s="11">
        <f t="shared" si="1"/>
        <v>19</v>
      </c>
      <c r="M54" s="11">
        <f t="shared" si="1"/>
        <v>20</v>
      </c>
      <c r="N54" s="11">
        <f t="shared" si="1"/>
        <v>20</v>
      </c>
      <c r="O54" s="15">
        <f t="shared" ref="O54" si="2">COUNTIF(O9:O48,"&gt;=70")</f>
        <v>19</v>
      </c>
    </row>
    <row r="55" spans="2:16" x14ac:dyDescent="0.35">
      <c r="C55" s="20"/>
      <c r="D55" s="20"/>
      <c r="E55" s="8"/>
      <c r="H55" s="26" t="s">
        <v>20</v>
      </c>
      <c r="I55" s="26"/>
      <c r="J55" s="12">
        <f>COUNTIF(J9:J53,"&lt;70")</f>
        <v>3</v>
      </c>
      <c r="K55" s="12">
        <f t="shared" ref="K55:O55" si="3">COUNTIF(K9:K53,"&lt;70")</f>
        <v>1</v>
      </c>
      <c r="L55" s="12">
        <f t="shared" si="3"/>
        <v>1</v>
      </c>
      <c r="M55" s="12">
        <f t="shared" si="3"/>
        <v>0</v>
      </c>
      <c r="N55" s="12">
        <f t="shared" si="3"/>
        <v>0</v>
      </c>
      <c r="O55" s="12">
        <f t="shared" si="3"/>
        <v>1</v>
      </c>
    </row>
    <row r="56" spans="2:16" x14ac:dyDescent="0.35">
      <c r="C56" s="1"/>
      <c r="D56" s="1"/>
      <c r="E56" s="8"/>
      <c r="H56" s="37" t="s">
        <v>88</v>
      </c>
      <c r="I56" s="38"/>
      <c r="J56" s="12">
        <f>AVERAGE(J9:J28)</f>
        <v>76</v>
      </c>
      <c r="K56" s="12"/>
      <c r="L56" s="12"/>
      <c r="M56" s="12"/>
      <c r="N56" s="12"/>
      <c r="O56" s="12"/>
    </row>
    <row r="57" spans="2:16" x14ac:dyDescent="0.35">
      <c r="C57" s="1"/>
      <c r="D57" s="1"/>
      <c r="E57" s="8"/>
      <c r="H57" s="37" t="s">
        <v>89</v>
      </c>
      <c r="I57" s="38"/>
      <c r="J57" s="12">
        <f>COUNTIF(J9:J28,"&gt;=76")</f>
        <v>14</v>
      </c>
      <c r="K57" s="12"/>
      <c r="L57" s="12"/>
      <c r="M57" s="12"/>
      <c r="N57" s="12"/>
      <c r="O57" s="12"/>
    </row>
    <row r="58" spans="2:16" x14ac:dyDescent="0.35">
      <c r="C58" s="20"/>
      <c r="D58" s="20"/>
      <c r="E58" s="20"/>
      <c r="H58" s="26" t="s">
        <v>21</v>
      </c>
      <c r="I58" s="26"/>
      <c r="J58" s="12">
        <f t="shared" ref="J58:O58" si="4">COUNT(J9:J53)</f>
        <v>20</v>
      </c>
      <c r="K58" s="12">
        <f t="shared" si="4"/>
        <v>20</v>
      </c>
      <c r="L58" s="12">
        <f t="shared" si="4"/>
        <v>20</v>
      </c>
      <c r="M58" s="12">
        <f t="shared" si="4"/>
        <v>20</v>
      </c>
      <c r="N58" s="12">
        <f t="shared" si="4"/>
        <v>20</v>
      </c>
      <c r="O58" s="12">
        <f t="shared" si="4"/>
        <v>20</v>
      </c>
    </row>
    <row r="59" spans="2:16" x14ac:dyDescent="0.35">
      <c r="C59" s="20"/>
      <c r="D59" s="20"/>
      <c r="E59" s="1"/>
      <c r="H59" s="27" t="s">
        <v>16</v>
      </c>
      <c r="I59" s="27"/>
      <c r="J59" s="13">
        <f t="shared" ref="J59:O59" si="5">J54/J58</f>
        <v>0.85</v>
      </c>
      <c r="K59" s="14">
        <f t="shared" si="5"/>
        <v>0.95</v>
      </c>
      <c r="L59" s="14">
        <f t="shared" si="5"/>
        <v>0.95</v>
      </c>
      <c r="M59" s="14">
        <f t="shared" si="5"/>
        <v>1</v>
      </c>
      <c r="N59" s="14">
        <f t="shared" si="5"/>
        <v>1</v>
      </c>
      <c r="O59" s="14">
        <f t="shared" si="5"/>
        <v>0.95</v>
      </c>
    </row>
    <row r="60" spans="2:16" x14ac:dyDescent="0.35">
      <c r="C60" s="20"/>
      <c r="D60" s="20"/>
      <c r="E60" s="1"/>
      <c r="H60" s="27" t="s">
        <v>17</v>
      </c>
      <c r="I60" s="27"/>
      <c r="J60" s="13">
        <f t="shared" ref="J60:O60" si="6">J55/J58</f>
        <v>0.15</v>
      </c>
      <c r="K60" s="13">
        <f t="shared" si="6"/>
        <v>0.05</v>
      </c>
      <c r="L60" s="14">
        <f t="shared" si="6"/>
        <v>0.05</v>
      </c>
      <c r="M60" s="14">
        <f t="shared" si="6"/>
        <v>0</v>
      </c>
      <c r="N60" s="14">
        <f t="shared" si="6"/>
        <v>0</v>
      </c>
      <c r="O60" s="14">
        <f t="shared" si="6"/>
        <v>0.05</v>
      </c>
    </row>
    <row r="61" spans="2:16" x14ac:dyDescent="0.35">
      <c r="C61" s="20"/>
      <c r="D61" s="20"/>
      <c r="E61" s="8"/>
    </row>
    <row r="62" spans="2:16" x14ac:dyDescent="0.35">
      <c r="C62" s="1"/>
      <c r="D62" s="1"/>
      <c r="E62" s="8"/>
    </row>
    <row r="63" spans="2:16" x14ac:dyDescent="0.35">
      <c r="J63" s="21"/>
      <c r="K63" s="21"/>
      <c r="L63" s="21"/>
      <c r="M63" s="21"/>
      <c r="N63" s="21"/>
      <c r="O63" s="21"/>
      <c r="P63" s="21"/>
    </row>
    <row r="64" spans="2:16" x14ac:dyDescent="0.35">
      <c r="J64" s="19" t="s">
        <v>18</v>
      </c>
      <c r="K64" s="19"/>
      <c r="L64" s="19"/>
      <c r="M64" s="19"/>
      <c r="N64" s="19"/>
      <c r="O64" s="19"/>
      <c r="P64" s="19"/>
    </row>
  </sheetData>
  <mergeCells count="69">
    <mergeCell ref="C60:D60"/>
    <mergeCell ref="H60:I60"/>
    <mergeCell ref="C61:D61"/>
    <mergeCell ref="J63:P63"/>
    <mergeCell ref="J64:P64"/>
    <mergeCell ref="C55:D55"/>
    <mergeCell ref="H55:I55"/>
    <mergeCell ref="C58:E58"/>
    <mergeCell ref="H58:I58"/>
    <mergeCell ref="C59:D59"/>
    <mergeCell ref="H59:I59"/>
    <mergeCell ref="H56:I56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2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8"/>
      <c r="E4" s="28"/>
      <c r="F4" s="28"/>
      <c r="G4" s="28"/>
      <c r="I4" t="s">
        <v>1</v>
      </c>
      <c r="J4" s="29"/>
      <c r="K4" s="29"/>
      <c r="M4" t="s">
        <v>2</v>
      </c>
      <c r="N4" s="30"/>
      <c r="O4" s="30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20" t="s">
        <v>22</v>
      </c>
      <c r="J6" s="20"/>
      <c r="K6" s="23"/>
      <c r="L6" s="23"/>
      <c r="M6" s="23"/>
      <c r="N6" s="23"/>
      <c r="O6" s="23"/>
      <c r="P6" s="2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2"/>
      <c r="E9" s="22"/>
      <c r="F9" s="22"/>
      <c r="G9" s="22"/>
      <c r="H9" s="22"/>
      <c r="I9" s="22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22"/>
      <c r="E10" s="22"/>
      <c r="F10" s="22"/>
      <c r="G10" s="22"/>
      <c r="H10" s="22"/>
      <c r="I10" s="22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22"/>
      <c r="E11" s="22"/>
      <c r="F11" s="22"/>
      <c r="G11" s="22"/>
      <c r="H11" s="22"/>
      <c r="I11" s="22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22"/>
      <c r="E12" s="22"/>
      <c r="F12" s="22"/>
      <c r="G12" s="22"/>
      <c r="H12" s="22"/>
      <c r="I12" s="22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22"/>
      <c r="E13" s="22"/>
      <c r="F13" s="22"/>
      <c r="G13" s="22"/>
      <c r="H13" s="22"/>
      <c r="I13" s="22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22"/>
      <c r="E14" s="22"/>
      <c r="F14" s="22"/>
      <c r="G14" s="22"/>
      <c r="H14" s="22"/>
      <c r="I14" s="22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22"/>
      <c r="E15" s="22"/>
      <c r="F15" s="22"/>
      <c r="G15" s="22"/>
      <c r="H15" s="22"/>
      <c r="I15" s="22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22"/>
      <c r="E19" s="22"/>
      <c r="F19" s="22"/>
      <c r="G19" s="22"/>
      <c r="H19" s="22"/>
      <c r="I19" s="22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22"/>
      <c r="E20" s="22"/>
      <c r="F20" s="22"/>
      <c r="G20" s="22"/>
      <c r="H20" s="22"/>
      <c r="I20" s="22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22"/>
      <c r="E22" s="22"/>
      <c r="F22" s="22"/>
      <c r="G22" s="22"/>
      <c r="H22" s="22"/>
      <c r="I22" s="22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0"/>
      <c r="D54" s="20"/>
      <c r="E54" s="1"/>
      <c r="H54" s="25" t="s">
        <v>19</v>
      </c>
      <c r="I54" s="2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0"/>
      <c r="D55" s="20"/>
      <c r="E55" s="8"/>
      <c r="H55" s="26" t="s">
        <v>20</v>
      </c>
      <c r="I55" s="2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0"/>
      <c r="D56" s="20"/>
      <c r="E56" s="20"/>
      <c r="H56" s="26" t="s">
        <v>21</v>
      </c>
      <c r="I56" s="26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0"/>
      <c r="D57" s="20"/>
      <c r="E57" s="1"/>
      <c r="H57" s="27" t="s">
        <v>16</v>
      </c>
      <c r="I57" s="27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0"/>
      <c r="D58" s="20"/>
      <c r="E58" s="1"/>
      <c r="H58" s="27" t="s">
        <v>17</v>
      </c>
      <c r="I58" s="27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0"/>
      <c r="D59" s="20"/>
      <c r="E59" s="8"/>
    </row>
    <row r="60" spans="2:17" x14ac:dyDescent="0.35">
      <c r="C60" s="1"/>
      <c r="D60" s="1"/>
      <c r="E60" s="8"/>
    </row>
    <row r="61" spans="2:17" x14ac:dyDescent="0.35">
      <c r="J61" s="21"/>
      <c r="K61" s="21"/>
      <c r="L61" s="21"/>
      <c r="M61" s="21"/>
      <c r="N61" s="21"/>
      <c r="O61" s="21"/>
      <c r="P61" s="21"/>
    </row>
    <row r="62" spans="2:17" x14ac:dyDescent="0.3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8"/>
      <c r="E4" s="28"/>
      <c r="F4" s="28"/>
      <c r="G4" s="28"/>
      <c r="I4" t="s">
        <v>1</v>
      </c>
      <c r="J4" s="29"/>
      <c r="K4" s="29"/>
      <c r="M4" t="s">
        <v>2</v>
      </c>
      <c r="N4" s="30"/>
      <c r="O4" s="30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20" t="s">
        <v>22</v>
      </c>
      <c r="J6" s="20"/>
      <c r="K6" s="23"/>
      <c r="L6" s="23"/>
      <c r="M6" s="23"/>
      <c r="N6" s="23"/>
      <c r="O6" s="23"/>
      <c r="P6" s="2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2"/>
      <c r="E9" s="22"/>
      <c r="F9" s="22"/>
      <c r="G9" s="22"/>
      <c r="H9" s="22"/>
      <c r="I9" s="22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22"/>
      <c r="E10" s="22"/>
      <c r="F10" s="22"/>
      <c r="G10" s="22"/>
      <c r="H10" s="22"/>
      <c r="I10" s="22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22"/>
      <c r="E11" s="22"/>
      <c r="F11" s="22"/>
      <c r="G11" s="22"/>
      <c r="H11" s="22"/>
      <c r="I11" s="22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22"/>
      <c r="E12" s="22"/>
      <c r="F12" s="22"/>
      <c r="G12" s="22"/>
      <c r="H12" s="22"/>
      <c r="I12" s="22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22"/>
      <c r="E13" s="22"/>
      <c r="F13" s="22"/>
      <c r="G13" s="22"/>
      <c r="H13" s="22"/>
      <c r="I13" s="22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22"/>
      <c r="E14" s="22"/>
      <c r="F14" s="22"/>
      <c r="G14" s="22"/>
      <c r="H14" s="22"/>
      <c r="I14" s="22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22"/>
      <c r="E15" s="22"/>
      <c r="F15" s="22"/>
      <c r="G15" s="22"/>
      <c r="H15" s="22"/>
      <c r="I15" s="22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22"/>
      <c r="E19" s="22"/>
      <c r="F19" s="22"/>
      <c r="G19" s="22"/>
      <c r="H19" s="22"/>
      <c r="I19" s="22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22"/>
      <c r="E20" s="22"/>
      <c r="F20" s="22"/>
      <c r="G20" s="22"/>
      <c r="H20" s="22"/>
      <c r="I20" s="22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22"/>
      <c r="E22" s="22"/>
      <c r="F22" s="22"/>
      <c r="G22" s="22"/>
      <c r="H22" s="22"/>
      <c r="I22" s="22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0"/>
      <c r="D54" s="20"/>
      <c r="E54" s="1"/>
      <c r="H54" s="25" t="s">
        <v>19</v>
      </c>
      <c r="I54" s="2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0"/>
      <c r="D55" s="20"/>
      <c r="E55" s="8"/>
      <c r="H55" s="26" t="s">
        <v>20</v>
      </c>
      <c r="I55" s="2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0"/>
      <c r="D56" s="20"/>
      <c r="E56" s="20"/>
      <c r="H56" s="26" t="s">
        <v>21</v>
      </c>
      <c r="I56" s="26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0"/>
      <c r="D57" s="20"/>
      <c r="E57" s="1"/>
      <c r="H57" s="27" t="s">
        <v>16</v>
      </c>
      <c r="I57" s="27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0"/>
      <c r="D58" s="20"/>
      <c r="E58" s="1"/>
      <c r="H58" s="27" t="s">
        <v>17</v>
      </c>
      <c r="I58" s="27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0"/>
      <c r="D59" s="20"/>
      <c r="E59" s="8"/>
    </row>
    <row r="60" spans="2:17" x14ac:dyDescent="0.35">
      <c r="C60" s="1"/>
      <c r="D60" s="1"/>
      <c r="E60" s="8"/>
    </row>
    <row r="61" spans="2:17" x14ac:dyDescent="0.35">
      <c r="J61" s="21"/>
      <c r="K61" s="21"/>
      <c r="L61" s="21"/>
      <c r="M61" s="21"/>
      <c r="N61" s="21"/>
      <c r="O61" s="21"/>
      <c r="P61" s="21"/>
    </row>
    <row r="62" spans="2:17" x14ac:dyDescent="0.3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8"/>
      <c r="E4" s="28"/>
      <c r="F4" s="28"/>
      <c r="G4" s="28"/>
      <c r="I4" t="s">
        <v>1</v>
      </c>
      <c r="J4" s="29"/>
      <c r="K4" s="29"/>
      <c r="M4" t="s">
        <v>2</v>
      </c>
      <c r="N4" s="30"/>
      <c r="O4" s="30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20" t="s">
        <v>22</v>
      </c>
      <c r="J6" s="20"/>
      <c r="K6" s="23"/>
      <c r="L6" s="23"/>
      <c r="M6" s="23"/>
      <c r="N6" s="23"/>
      <c r="O6" s="23"/>
      <c r="P6" s="2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2"/>
      <c r="E9" s="22"/>
      <c r="F9" s="22"/>
      <c r="G9" s="22"/>
      <c r="H9" s="22"/>
      <c r="I9" s="22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5">
      <c r="B10" s="6">
        <f>B9+1</f>
        <v>2</v>
      </c>
      <c r="C10" s="6"/>
      <c r="D10" s="22"/>
      <c r="E10" s="22"/>
      <c r="F10" s="22"/>
      <c r="G10" s="22"/>
      <c r="H10" s="22"/>
      <c r="I10" s="22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22"/>
      <c r="E11" s="22"/>
      <c r="F11" s="22"/>
      <c r="G11" s="22"/>
      <c r="H11" s="22"/>
      <c r="I11" s="22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5">
      <c r="B12" s="6">
        <f t="shared" si="1"/>
        <v>4</v>
      </c>
      <c r="C12" s="6"/>
      <c r="D12" s="22"/>
      <c r="E12" s="22"/>
      <c r="F12" s="22"/>
      <c r="G12" s="22"/>
      <c r="H12" s="22"/>
      <c r="I12" s="22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5">
      <c r="B13" s="6">
        <f t="shared" si="1"/>
        <v>5</v>
      </c>
      <c r="C13" s="6"/>
      <c r="D13" s="22"/>
      <c r="E13" s="22"/>
      <c r="F13" s="22"/>
      <c r="G13" s="22"/>
      <c r="H13" s="22"/>
      <c r="I13" s="22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5">
      <c r="B14" s="6">
        <f t="shared" si="1"/>
        <v>6</v>
      </c>
      <c r="C14" s="6"/>
      <c r="D14" s="22"/>
      <c r="E14" s="22"/>
      <c r="F14" s="22"/>
      <c r="G14" s="22"/>
      <c r="H14" s="22"/>
      <c r="I14" s="22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5">
      <c r="B15" s="6">
        <f t="shared" si="1"/>
        <v>7</v>
      </c>
      <c r="C15" s="6"/>
      <c r="D15" s="22"/>
      <c r="E15" s="22"/>
      <c r="F15" s="22"/>
      <c r="G15" s="22"/>
      <c r="H15" s="22"/>
      <c r="I15" s="22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22"/>
      <c r="E19" s="22"/>
      <c r="F19" s="22"/>
      <c r="G19" s="22"/>
      <c r="H19" s="22"/>
      <c r="I19" s="22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22"/>
      <c r="E20" s="22"/>
      <c r="F20" s="22"/>
      <c r="G20" s="22"/>
      <c r="H20" s="22"/>
      <c r="I20" s="22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22"/>
      <c r="E22" s="22"/>
      <c r="F22" s="22"/>
      <c r="G22" s="22"/>
      <c r="H22" s="22"/>
      <c r="I22" s="22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0"/>
      <c r="D54" s="20"/>
      <c r="E54" s="1"/>
      <c r="H54" s="25" t="s">
        <v>19</v>
      </c>
      <c r="I54" s="2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0"/>
      <c r="D55" s="20"/>
      <c r="E55" s="8"/>
      <c r="H55" s="26" t="s">
        <v>20</v>
      </c>
      <c r="I55" s="2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0"/>
      <c r="D56" s="20"/>
      <c r="E56" s="20"/>
      <c r="H56" s="26" t="s">
        <v>21</v>
      </c>
      <c r="I56" s="26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0"/>
      <c r="D57" s="20"/>
      <c r="E57" s="1"/>
      <c r="H57" s="27" t="s">
        <v>16</v>
      </c>
      <c r="I57" s="27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0"/>
      <c r="D58" s="20"/>
      <c r="E58" s="1"/>
      <c r="H58" s="27" t="s">
        <v>17</v>
      </c>
      <c r="I58" s="27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0"/>
      <c r="D59" s="20"/>
      <c r="E59" s="8"/>
    </row>
    <row r="60" spans="2:17" x14ac:dyDescent="0.35">
      <c r="C60" s="1"/>
      <c r="D60" s="1"/>
      <c r="E60" s="8"/>
    </row>
    <row r="61" spans="2:17" x14ac:dyDescent="0.35">
      <c r="J61" s="21"/>
      <c r="K61" s="21"/>
      <c r="L61" s="21"/>
      <c r="M61" s="21"/>
      <c r="N61" s="21"/>
      <c r="O61" s="21"/>
      <c r="P61" s="21"/>
    </row>
    <row r="62" spans="2:17" x14ac:dyDescent="0.3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CTRL ESTADISTICO DE LA CALIDAD</vt:lpstr>
      <vt:lpstr>SISTEMAS DE CALIDAD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Inocencio Garcia Huerta</cp:lastModifiedBy>
  <cp:lastPrinted>2023-03-21T15:13:53Z</cp:lastPrinted>
  <dcterms:created xsi:type="dcterms:W3CDTF">2023-03-14T19:16:59Z</dcterms:created>
  <dcterms:modified xsi:type="dcterms:W3CDTF">2023-07-08T04:46:54Z</dcterms:modified>
</cp:coreProperties>
</file>