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8_{DC4ADA91-C02B-4AD4-BA70-3E07EF7C3564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2" i="8"/>
  <c r="C23" i="8"/>
  <c r="C21" i="8"/>
  <c r="C22" i="7"/>
  <c r="C23" i="7"/>
  <c r="C34" i="8"/>
  <c r="C24" i="7"/>
  <c r="G36" i="7"/>
  <c r="G35" i="7"/>
  <c r="C36" i="7"/>
  <c r="A36" i="7"/>
  <c r="A35" i="7"/>
  <c r="A22" i="7"/>
  <c r="C26" i="7"/>
  <c r="G33" i="9" l="1"/>
  <c r="C35" i="7"/>
  <c r="D6" i="1"/>
  <c r="D6" i="7" s="1"/>
  <c r="C33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4" i="9" s="1"/>
  <c r="A25" i="8"/>
  <c r="A24" i="8"/>
  <c r="A23" i="8"/>
  <c r="A22" i="8"/>
  <c r="A21" i="8"/>
  <c r="A17" i="8"/>
  <c r="A14" i="8"/>
  <c r="B11" i="8"/>
  <c r="G9" i="8"/>
  <c r="B8" i="8"/>
  <c r="A35" i="8" s="1"/>
  <c r="A26" i="7"/>
  <c r="C25" i="7"/>
  <c r="A25" i="7"/>
  <c r="A24" i="7"/>
  <c r="A23" i="7"/>
  <c r="C21" i="7"/>
  <c r="A21" i="7"/>
  <c r="A17" i="7"/>
  <c r="A14" i="7"/>
  <c r="B11" i="7"/>
  <c r="G9" i="7"/>
  <c r="B8" i="7"/>
  <c r="A36" i="1"/>
  <c r="G34" i="8" l="1"/>
  <c r="D6" i="8"/>
  <c r="D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<sst xmlns="http://schemas.openxmlformats.org/spreadsheetml/2006/main" count="104" uniqueCount="48">
  <si>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</si>
  <si>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</si>
  <si>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</si>
  <si>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</si>
  <si>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</si>
  <si>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</si>
  <si>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</si>
  <si>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</si>
  <si>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</si>
  <si>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</si>
  <si>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</si>
  <si>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</si>
  <si>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</si>
  <si>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</si>
  <si>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</si>
  <si>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</si>
  <si>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</si>
  <si>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</si>
  <si>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</si>
  <si>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</si>
  <si>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</si>
  <si>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</si>
  <si>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</si>
  <si>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</si>
  <si>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MII INOCENCIO GARCIA HUERTA</t>
  </si>
  <si>
    <t>PROFESOR:</t>
  </si>
  <si>
    <t>GESTION ACADEMICA-VINCULACION (RD DEL SGI)</t>
  </si>
  <si>
    <t>Desarrollar y controlar eficazmente los procesos y servicios que satisfagan las necesidades de nuestros clientes y partes intersadas. Asi como Promover y mantener la seguridad y salud en el trabajo, ambiental y reduccion de consumo de energeticos.</t>
  </si>
  <si>
    <t>Asistir y participar en todas las reuniones y actos del SGI internos y externos de los ITD´s de Multisitios</t>
  </si>
  <si>
    <t>Coordinar y supervisar la capacitación continua de todo el personal acerca del SGI.</t>
  </si>
  <si>
    <t>Designar al equipo y líder de equipo auditor</t>
  </si>
  <si>
    <t>Atender las auditorias del Sistema de Gestion Integral</t>
  </si>
  <si>
    <t>Dar seguimiento al plan de accion para atender no conformidades</t>
  </si>
  <si>
    <t xml:space="preserve"> Mantener informado al Director General sobre actividades, cumplimiento y mejoras de los indicadores  del SGI</t>
  </si>
  <si>
    <t>Asignacion tareas al equipo auditor</t>
  </si>
  <si>
    <t>Formato PAIG mensual/Informe de labores trimestral</t>
  </si>
  <si>
    <t>Material didactico, imágenes y listas de asistencia (por curso)</t>
  </si>
  <si>
    <t>Plan de auditoria</t>
  </si>
  <si>
    <t>Plan de accion para atender no conformidades</t>
  </si>
  <si>
    <t>Jefe de División de Ingeniería Industrial</t>
  </si>
  <si>
    <t>LIC. OFELIA ENRIQUEZ ORDAZ</t>
  </si>
  <si>
    <t>FEBRERO-JULIO 2023</t>
  </si>
  <si>
    <t>Cumplir las metas del Programa de Desarrollo Institucional (Consolidación de los sistemas de gestión de la calidad, ambiental, de energía,  de salud y seguridad  en el ITSSAT) y/o Programa Estratégico Institucional (PEI).</t>
  </si>
  <si>
    <t>20/02/2023-23/06/2023</t>
  </si>
  <si>
    <t>M.I.I. MARIA DE CRUZ PORRAS ARIAS</t>
  </si>
  <si>
    <t>Minuta de reunion virtual y Rev. De Dir. Multisitio</t>
  </si>
  <si>
    <t>Material didactico, imágenes (por curso)</t>
  </si>
  <si>
    <t>imagen de auditoria y portada de informe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</si>
</sst>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831851</xdr:colOff>
      <xdr:row>34</xdr:row>
      <xdr:rowOff>43233</xdr:rowOff>
    </xdr:from>
    <xdr:to>
      <xdr:col>0</xdr:col>
      <xdr:colOff>1428751</xdr:colOff>
      <xdr:row>35</xdr:row>
      <xdr:rowOff>373195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935B39-B564-9F47-8A3E-4C66EADC8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851" y="7669583"/>
          <a:ext cx="596900" cy="488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774701</xdr:colOff>
      <xdr:row>33</xdr:row>
      <xdr:rowOff>12700</xdr:rowOff>
    </xdr:from>
    <xdr:to>
      <xdr:col>0</xdr:col>
      <xdr:colOff>1331337</xdr:colOff>
      <xdr:row>34</xdr:row>
      <xdr:rowOff>258895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4EA327-20C9-9B73-3692-C211FD0E1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701" y="9099550"/>
          <a:ext cx="556636" cy="455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33</xdr:row>
      <xdr:rowOff>76200</xdr:rowOff>
    </xdr:from>
    <xdr:to>
      <xdr:col>0</xdr:col>
      <xdr:colOff>1090036</xdr:colOff>
      <xdr:row>33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C4A696-B4E4-44CB-8544-1B681683E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6832600"/>
          <a:ext cx="556636" cy="4557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cuments\Semestre%20Sep-22%20Enero%2023\Proyectos%20individual\Proyecto%20indidual%20RD%20del%20S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INGENIERIA INDUSTRIAL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H33" sqref="H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9" t="s">
        <v>23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3">
      <c r="A6" s="17" t="s">
        <v>1</v>
      </c>
      <c r="B6" s="17"/>
      <c r="C6" s="17"/>
      <c r="D6" s="21" t="str">
        <f>[1]Registro!D6</f>
        <v>INGENIERIA INDUSTRIAL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8" t="s">
        <v>24</v>
      </c>
      <c r="C8" s="38"/>
      <c r="D8" s="38"/>
      <c r="E8" s="38"/>
      <c r="F8" s="38"/>
      <c r="G8" s="38"/>
    </row>
    <row r="9" spans="1:7" ht="14.5" x14ac:dyDescent="0.35">
      <c r="A9"/>
      <c r="B9"/>
      <c r="C9"/>
      <c r="E9" s="4" t="s">
        <v>11</v>
      </c>
      <c r="F9" s="22" t="s">
        <v>41</v>
      </c>
      <c r="G9" s="22"/>
    </row>
    <row r="11" spans="1:7" ht="13" x14ac:dyDescent="0.3">
      <c r="A11" s="4" t="s">
        <v>4</v>
      </c>
      <c r="B11" s="38" t="s">
        <v>26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36" t="s">
        <v>27</v>
      </c>
      <c r="B14" s="36"/>
      <c r="C14" s="36"/>
      <c r="D14" s="36"/>
      <c r="E14" s="36"/>
      <c r="F14" s="36"/>
      <c r="G14" s="36"/>
    </row>
    <row r="15" spans="1:7" s="6" customFormat="1" x14ac:dyDescent="0.25">
      <c r="A15" s="37"/>
      <c r="B15" s="37"/>
      <c r="C15" s="37"/>
      <c r="D15" s="37"/>
      <c r="E15" s="37"/>
      <c r="F15" s="37"/>
      <c r="G15" s="3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36" t="s">
        <v>42</v>
      </c>
      <c r="B17" s="36"/>
      <c r="C17" s="36"/>
      <c r="D17" s="36"/>
      <c r="E17" s="36"/>
      <c r="F17" s="36"/>
      <c r="G17" s="36"/>
    </row>
    <row r="18" spans="1:7" s="6" customFormat="1" x14ac:dyDescent="0.25">
      <c r="A18" s="37"/>
      <c r="B18" s="37"/>
      <c r="C18" s="37"/>
      <c r="D18" s="37"/>
      <c r="E18" s="37"/>
      <c r="F18" s="37"/>
      <c r="G18" s="3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" x14ac:dyDescent="0.25">
      <c r="A21" s="29" t="s">
        <v>28</v>
      </c>
      <c r="B21" s="30"/>
      <c r="C21" s="30"/>
      <c r="D21" s="30"/>
      <c r="E21" s="30"/>
      <c r="F21" s="31"/>
      <c r="G21" s="16" t="s">
        <v>43</v>
      </c>
    </row>
    <row r="22" spans="1:7" s="6" customFormat="1" ht="25" x14ac:dyDescent="0.25">
      <c r="A22" s="32" t="s">
        <v>33</v>
      </c>
      <c r="B22" s="33"/>
      <c r="C22" s="33"/>
      <c r="D22" s="33"/>
      <c r="E22" s="33"/>
      <c r="F22" s="34"/>
      <c r="G22" s="16" t="s">
        <v>43</v>
      </c>
    </row>
    <row r="23" spans="1:7" s="6" customFormat="1" ht="25" x14ac:dyDescent="0.25">
      <c r="A23" s="29" t="s">
        <v>29</v>
      </c>
      <c r="B23" s="30"/>
      <c r="C23" s="30"/>
      <c r="D23" s="30"/>
      <c r="E23" s="30"/>
      <c r="F23" s="31"/>
      <c r="G23" s="16" t="s">
        <v>43</v>
      </c>
    </row>
    <row r="24" spans="1:7" s="6" customFormat="1" x14ac:dyDescent="0.25">
      <c r="A24" s="29" t="s">
        <v>30</v>
      </c>
      <c r="B24" s="30"/>
      <c r="C24" s="30"/>
      <c r="D24" s="30"/>
      <c r="E24" s="30"/>
      <c r="F24" s="31"/>
      <c r="G24" s="11">
        <v>45033</v>
      </c>
    </row>
    <row r="25" spans="1:7" s="6" customFormat="1" x14ac:dyDescent="0.25">
      <c r="A25" s="29" t="s">
        <v>31</v>
      </c>
      <c r="B25" s="30"/>
      <c r="C25" s="30"/>
      <c r="D25" s="30"/>
      <c r="E25" s="30"/>
      <c r="F25" s="31"/>
      <c r="G25" s="11">
        <v>45048</v>
      </c>
    </row>
    <row r="26" spans="1:7" s="6" customFormat="1" ht="25" x14ac:dyDescent="0.25">
      <c r="A26" s="29" t="s">
        <v>32</v>
      </c>
      <c r="B26" s="30"/>
      <c r="C26" s="30"/>
      <c r="D26" s="30"/>
      <c r="E26" s="30"/>
      <c r="F26" s="31"/>
      <c r="G26" s="16" t="s">
        <v>43</v>
      </c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44</v>
      </c>
      <c r="D36" s="23"/>
      <c r="E36"/>
      <c r="F36" s="23" t="s">
        <v>40</v>
      </c>
      <c r="G36" s="23"/>
    </row>
    <row r="37" spans="1:7" ht="28.5" customHeight="1" x14ac:dyDescent="0.25">
      <c r="A37" s="9" t="s">
        <v>15</v>
      </c>
      <c r="C37" s="24" t="s">
        <v>39</v>
      </c>
      <c r="D37" s="24"/>
      <c r="F37" s="25" t="s">
        <v>14</v>
      </c>
      <c r="G37" s="25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4:G15"/>
    <mergeCell ref="A17:G1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8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Registro!G21</f>
        <v>20/02/2023-23/06/2023</v>
      </c>
      <c r="D21" s="42"/>
      <c r="E21" s="42"/>
      <c r="F21" s="43" t="s">
        <v>45</v>
      </c>
      <c r="G21" s="43"/>
      <c r="H21" s="10">
        <v>0.33</v>
      </c>
    </row>
    <row r="22" spans="1:8" s="6" customFormat="1" ht="50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20/02/2023-23/06/2023</v>
      </c>
      <c r="D22" s="42"/>
      <c r="E22" s="42"/>
      <c r="F22" s="32" t="s">
        <v>35</v>
      </c>
      <c r="G22" s="34"/>
      <c r="H22" s="10">
        <v>0.33</v>
      </c>
    </row>
    <row r="23" spans="1:8" s="6" customFormat="1" ht="62.5" customHeigh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20/02/2023-23/06/2023</v>
      </c>
      <c r="D23" s="42"/>
      <c r="E23" s="42"/>
      <c r="F23" s="32" t="s">
        <v>36</v>
      </c>
      <c r="G23" s="34"/>
      <c r="H23" s="10">
        <v>0.33</v>
      </c>
    </row>
    <row r="24" spans="1:8" s="6" customFormat="1" ht="50" customHeight="1" x14ac:dyDescent="0.25">
      <c r="A24" s="41" t="str">
        <f>Registro!A24</f>
        <v>Designar al equipo y líder de equipo auditor</v>
      </c>
      <c r="B24" s="41"/>
      <c r="C24" s="42">
        <f>Registro!G24</f>
        <v>45033</v>
      </c>
      <c r="D24" s="42"/>
      <c r="E24" s="42"/>
      <c r="F24" s="32" t="s">
        <v>34</v>
      </c>
      <c r="G24" s="34"/>
      <c r="H24" s="10">
        <v>1</v>
      </c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45048</v>
      </c>
      <c r="D25" s="42"/>
      <c r="E25" s="42"/>
      <c r="F25" s="41" t="s">
        <v>37</v>
      </c>
      <c r="G25" s="41"/>
      <c r="H25" s="10">
        <v>0</v>
      </c>
    </row>
    <row r="26" spans="1:8" s="6" customFormat="1" ht="75" customHeight="1" x14ac:dyDescent="0.25">
      <c r="A26" s="41" t="str">
        <f>Registro!A26</f>
        <v>Dar seguimiento al plan de accion para atender no conformidades</v>
      </c>
      <c r="B26" s="41"/>
      <c r="C26" s="42" t="str">
        <f>Registro!G26</f>
        <v>20/02/2023-23/06/2023</v>
      </c>
      <c r="D26" s="42"/>
      <c r="E26" s="42"/>
      <c r="F26" s="32" t="s">
        <v>38</v>
      </c>
      <c r="G26" s="34"/>
      <c r="H26" s="10">
        <v>0.33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Registro!$A$36</f>
        <v>MII INOCENCIO GARCIA HUERTA</v>
      </c>
      <c r="C35" s="23" t="str">
        <f>Registro!$C$36</f>
        <v>M.I.I. MARIA DE CRUZ PORRAS ARIAS</v>
      </c>
      <c r="D35" s="23"/>
      <c r="E35" s="23"/>
      <c r="G35" s="23" t="str">
        <f>Registro!$F$36</f>
        <v>LIC. OFELIA ENRIQUEZ ORDAZ</v>
      </c>
      <c r="H35" s="23"/>
    </row>
    <row r="36" spans="1:8" ht="28.5" customHeight="1" x14ac:dyDescent="0.25">
      <c r="A36" s="9" t="str">
        <f>Registro!$A$37</f>
        <v>Profesor</v>
      </c>
      <c r="C36" s="47" t="str">
        <f>Registro!$C$37</f>
        <v>Jefe de División de Ingeniería Industrial</v>
      </c>
      <c r="D36" s="47"/>
      <c r="E36" s="47"/>
      <c r="G36" s="25" t="str">
        <f>Registro!$F$37</f>
        <v>Subdirector Académico</v>
      </c>
      <c r="H36" s="2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8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5" customHeigh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Registro!$G$21</f>
        <v>20/02/2023-23/06/2023</v>
      </c>
      <c r="D21" s="42"/>
      <c r="E21" s="42"/>
      <c r="F21" s="43" t="s">
        <v>45</v>
      </c>
      <c r="G21" s="43"/>
      <c r="H21" s="10">
        <v>0.66</v>
      </c>
    </row>
    <row r="22" spans="1:8" s="6" customFormat="1" ht="12.5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Registro!$G$21</f>
        <v>20/02/2023-23/06/2023</v>
      </c>
      <c r="D22" s="42"/>
      <c r="E22" s="42"/>
      <c r="F22" s="32" t="s">
        <v>35</v>
      </c>
      <c r="G22" s="34"/>
      <c r="H22" s="10">
        <v>0.66</v>
      </c>
    </row>
    <row r="23" spans="1:8" s="6" customFormat="1" ht="12.5" customHeigh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Registro!$G$21</f>
        <v>20/02/2023-23/06/2023</v>
      </c>
      <c r="D23" s="42"/>
      <c r="E23" s="42"/>
      <c r="F23" s="32" t="s">
        <v>46</v>
      </c>
      <c r="G23" s="34"/>
      <c r="H23" s="10">
        <v>0.66</v>
      </c>
    </row>
    <row r="24" spans="1:8" s="6" customFormat="1" x14ac:dyDescent="0.25">
      <c r="A24" s="41" t="str">
        <f>Registro!A25</f>
        <v>Atender las auditorias del Sistema de Gestion Integral</v>
      </c>
      <c r="B24" s="41"/>
      <c r="C24" s="42">
        <f>Registro!$G$25</f>
        <v>45048</v>
      </c>
      <c r="D24" s="42"/>
      <c r="E24" s="42"/>
      <c r="F24" s="41" t="s">
        <v>37</v>
      </c>
      <c r="G24" s="41"/>
      <c r="H24" s="10">
        <v>1</v>
      </c>
    </row>
    <row r="25" spans="1:8" s="6" customFormat="1" x14ac:dyDescent="0.25">
      <c r="A25" s="41" t="str">
        <f>Registro!A26</f>
        <v>Dar seguimiento al plan de accion para atender no conformidades</v>
      </c>
      <c r="B25" s="41"/>
      <c r="C25" s="42" t="str">
        <f>Registro!$G$26</f>
        <v>20/02/2023-23/06/2023</v>
      </c>
      <c r="D25" s="42"/>
      <c r="E25" s="42"/>
      <c r="F25" s="32" t="s">
        <v>38</v>
      </c>
      <c r="G25" s="34"/>
      <c r="H25" s="10">
        <v>0.66</v>
      </c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Registro!$C$36</f>
        <v>M.I.I. MARIA DE CRUZ PORRAS ARIAS</v>
      </c>
      <c r="D34" s="23"/>
      <c r="E34" s="23"/>
      <c r="G34" s="23" t="str">
        <f>Registro!F36</f>
        <v>LIC. OFELIA ENRIQUEZ ORDAZ</v>
      </c>
      <c r="H34" s="23"/>
    </row>
    <row r="35" spans="1:8" ht="28.5" customHeight="1" x14ac:dyDescent="0.25">
      <c r="A35" s="9" t="str">
        <f>B8</f>
        <v>MII INOCENCIO GARCIA HUERTA</v>
      </c>
      <c r="C35" s="47" t="s">
        <v>16</v>
      </c>
      <c r="D35" s="47"/>
      <c r="E35" s="47"/>
      <c r="G35" s="14" t="s">
        <v>14</v>
      </c>
      <c r="H35" s="14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F24:G24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4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17" t="s">
        <v>1</v>
      </c>
      <c r="B6" s="17"/>
      <c r="C6" s="17"/>
      <c r="D6" s="21" t="str">
        <f>Registro!D6</f>
        <v>INGENIERIA INDUSTRIAL</v>
      </c>
      <c r="E6" s="21"/>
      <c r="F6" s="2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MII INOCENCIO GARCIA HUERTA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8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8" t="str">
        <f>Registro!B11</f>
        <v>GESTION ACADEMICA-VINCULACION (RD DEL SGI)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4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4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Registro!G21</f>
        <v>20/02/2023-23/06/2023</v>
      </c>
      <c r="D21" s="42"/>
      <c r="E21" s="42"/>
      <c r="F21" s="43" t="s">
        <v>45</v>
      </c>
      <c r="G21" s="43"/>
      <c r="H21" s="10">
        <v>1</v>
      </c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20/02/2023-23/06/2023</v>
      </c>
      <c r="D22" s="42"/>
      <c r="E22" s="42"/>
      <c r="F22" s="32" t="s">
        <v>35</v>
      </c>
      <c r="G22" s="34"/>
      <c r="H22" s="10">
        <v>1</v>
      </c>
    </row>
    <row r="23" spans="1:8" s="6" customFormat="1" ht="12.5" customHeigh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20/02/2023-23/06/2023</v>
      </c>
      <c r="D23" s="42"/>
      <c r="E23" s="42"/>
      <c r="F23" s="32" t="s">
        <v>46</v>
      </c>
      <c r="G23" s="34"/>
      <c r="H23" s="10">
        <v>1</v>
      </c>
    </row>
    <row r="24" spans="1:8" s="6" customFormat="1" x14ac:dyDescent="0.25">
      <c r="A24" s="41" t="str">
        <f>Registro!A26</f>
        <v>Dar seguimiento al plan de accion para atender no conformidades</v>
      </c>
      <c r="B24" s="41"/>
      <c r="C24" s="42" t="str">
        <f>Registro!G26</f>
        <v>20/02/2023-23/06/2023</v>
      </c>
      <c r="D24" s="42"/>
      <c r="E24" s="42"/>
      <c r="F24" s="41" t="s">
        <v>47</v>
      </c>
      <c r="G24" s="41"/>
      <c r="H24" s="10">
        <v>1</v>
      </c>
    </row>
    <row r="25" spans="1:8" s="6" customFormat="1" x14ac:dyDescent="0.25">
      <c r="A25" s="41"/>
      <c r="B25" s="41"/>
      <c r="C25" s="42"/>
      <c r="D25" s="42"/>
      <c r="E25" s="42"/>
      <c r="F25" s="41"/>
      <c r="G25" s="41"/>
      <c r="H25" s="10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5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8" t="e">
        <f>Registro!#REF!</f>
        <v>#REF!</v>
      </c>
      <c r="D33" s="38"/>
      <c r="E33" s="38"/>
      <c r="G33" s="38" t="str">
        <f>Registro!F36</f>
        <v>LIC. OFELIA ENRIQUEZ ORDAZ</v>
      </c>
      <c r="H33" s="38"/>
    </row>
    <row r="34" spans="1:8" ht="28.5" customHeight="1" x14ac:dyDescent="0.25">
      <c r="A34" s="9" t="str">
        <f>B8</f>
        <v>MII INOCENCIO GARCIA HUERTA</v>
      </c>
      <c r="C34" s="47" t="s">
        <v>16</v>
      </c>
      <c r="D34" s="47"/>
      <c r="E34" s="47"/>
      <c r="G34" s="14" t="s">
        <v>14</v>
      </c>
      <c r="H34" s="14"/>
    </row>
    <row r="36" spans="1:8" ht="24.75" customHeight="1" x14ac:dyDescent="0.25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2023-07-05T00:00:01Z</dcterms:modified>
</cp:coreProperties>
</file>