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3\"/>
    </mc:Choice>
  </mc:AlternateContent>
  <xr:revisionPtr revIDLastSave="0" documentId="13_ncr:1_{6A8762B5-FF82-48D3-B0AA-3387BD3B17E4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SISTEMA ROBO A" sheetId="5" r:id="rId1"/>
    <sheet name="SIMULACION SISTEMA ROBO B" sheetId="6" r:id="rId2"/>
    <sheet name="INSTRUMENTACION" sheetId="3" r:id="rId3"/>
    <sheet name="ELECTRONICA DIGI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9" i="6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6" l="1"/>
  <c r="L58" i="6"/>
  <c r="M57" i="6"/>
  <c r="K57" i="3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4" i="3"/>
  <c r="Q55" i="3"/>
  <c r="Q58" i="4" l="1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<sst xmlns="http://schemas.openxmlformats.org/spreadsheetml/2006/main" count="308" uniqueCount="174">
  <si>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</si>
  <si>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</si>
  <si>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</si>
  <si>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</si>
  <si>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</si>
  <si>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</si>
  <si>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</si>
  <si>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</si>
  <si>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</si>
  <si>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</si>
  <si>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</si>
  <si>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</si>
  <si>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</si>
  <si>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</si>
  <si>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</si>
  <si>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</si>
  <si>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</si>
  <si>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</si>
  <si>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</si>
  <si>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</si>
  <si>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</si>
  <si>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</si>
  <si>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</si>
  <si>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</si>
  <si>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SIMULACIÓN DE SISTEMAS ROBÓTICOS</t>
  </si>
  <si>
    <t>811 B</t>
  </si>
  <si>
    <t>FEBRERO JULIO 2023</t>
  </si>
  <si>
    <t>DR. JOSE ANGEL NIEVES VAZQUEZ</t>
  </si>
  <si>
    <t>INSTRUMENTACION</t>
  </si>
  <si>
    <t>611 A</t>
  </si>
  <si>
    <t>ELECTRONICA DIGITAL</t>
  </si>
  <si>
    <t>SIMULACION DE SISTEMAS ROBOTICOS</t>
  </si>
  <si>
    <t>811 A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</si>
  <si>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</si>
  <si>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</si>
  <si>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</si>
  <si>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</si>
  <si>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</si>
  <si>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</si>
  <si>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</si>
  <si>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</si>
  <si>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</si>
  <si>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</si>
  <si>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</si>
  <si>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</si>
  <si>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</si>
  <si>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</si>
  <si>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</si>
  <si>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</si>
  <si>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</si>
  <si>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</si>
  <si>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</si>
  <si>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</si>
  <si>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</si>
  <si>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</si>
  <si>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</si>
  <si>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</si>
  <si>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</si>
  <si>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</si>
  <si>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Tepach Fonseca Critian Jair</t>
  </si>
  <si>
    <t>Zarrabal Cruz Sergio</t>
  </si>
  <si>
    <t>Bix Pacheco Yamileth</t>
  </si>
  <si>
    <t>Caldelas Caixba Luis Onofre</t>
  </si>
  <si>
    <t>Acosta Guillen Angel Daniel</t>
  </si>
  <si>
    <t>Andrade Pelayo Jesus Zarid</t>
  </si>
  <si>
    <t>Arres Contreras Luis Enrique</t>
  </si>
  <si>
    <t>Cancino  Barcelo Luis Alejandro</t>
  </si>
  <si>
    <t>Chigo Reyes Edgar</t>
  </si>
  <si>
    <t>Contreras Velazco Salomon</t>
  </si>
  <si>
    <t>Dorantes Perez Marco Antonio</t>
  </si>
  <si>
    <t>Espinosa Cruz Shady Guadalupe</t>
  </si>
  <si>
    <t>Gonzalez Martinez Aldo Alfredo</t>
  </si>
  <si>
    <t>Hernandez Gonzalez Andre Jaffeth</t>
  </si>
  <si>
    <t>Herrera Zamudio Angel de Jesus</t>
  </si>
  <si>
    <t>Lino Vargas Alfonso</t>
  </si>
  <si>
    <t>Martinez Hernandez Juan Alberto</t>
  </si>
  <si>
    <t>Mendoza Aculteco Brandon Javier</t>
  </si>
  <si>
    <t>Negrete Reyes Eliseo Esri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</si>
  <si>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</si>
  <si>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</si>
  <si>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</si>
  <si>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</si>
  <si>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</si>
  <si>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</si>
  <si>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</si>
  <si>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Arberto</t>
  </si>
  <si>
    <t>Toto Tegoma Luis Angel</t>
  </si>
  <si>
    <t>Xolo Cortes Anna Elizabeth</t>
  </si>
  <si>
    <t>Zacarias Sinta Ismael</t>
  </si>
  <si>
    <t xml:space="preserve">Baxin Revilla Saul </t>
  </si>
  <si>
    <t>Duran Martinez Jose Maria</t>
  </si>
  <si>
    <t xml:space="preserve">Escribano Chontal Jair </t>
  </si>
  <si>
    <t xml:space="preserve">Espejo Hernandez Christian Gael </t>
  </si>
  <si>
    <t xml:space="preserve">Martinez Osto Mara Abigail </t>
  </si>
  <si>
    <t xml:space="preserve">Mendez Toto Yael </t>
  </si>
  <si>
    <t>Merino Dominguez Sergio Alberto</t>
  </si>
  <si>
    <t xml:space="preserve">Ramirez Garcia Marco Antonio </t>
  </si>
  <si>
    <t>Reyes Calixto Felix Gibran</t>
  </si>
  <si>
    <t>Rodriguez Soto Ricardo</t>
  </si>
  <si>
    <t xml:space="preserve">Toto Ixtepan Eduardo </t>
  </si>
  <si>
    <t>Xiguil Golpe Leobardo</t>
  </si>
  <si>
    <t xml:space="preserve">Xolo Cagal Juan de Dios </t>
  </si>
  <si>
    <t>Xolo Villegas Julio Cesar</t>
  </si>
  <si>
    <t>191U0425</t>
  </si>
  <si>
    <t>191U0641</t>
  </si>
  <si>
    <t>191U0440</t>
  </si>
  <si>
    <t>191U0441</t>
  </si>
  <si>
    <t>191U0454</t>
  </si>
  <si>
    <t>191U0455</t>
  </si>
  <si>
    <t>191U0457</t>
  </si>
  <si>
    <t>191U0645</t>
  </si>
  <si>
    <t>191U0469</t>
  </si>
  <si>
    <t>191U0477</t>
  </si>
  <si>
    <t>191U0480</t>
  </si>
  <si>
    <t>191U0481</t>
  </si>
  <si>
    <t>191U0483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</si>
  <si>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</si>
  <si>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</si>
  <si>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</si>
  <si>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</si>
  <si>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</si>
  <si>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</si>
  <si>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</si>
  <si>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</si>
  <si>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</si>
  <si>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</si>
  <si>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</si>
  <si>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</si>
  <si>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</si>
  <si>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</si>
  <si>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</si>
  <si>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</si>
  <si>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201U0002</t>
  </si>
  <si>
    <t>201U0277</t>
  </si>
  <si>
    <t>211U0587</t>
  </si>
  <si>
    <t>201U0280</t>
  </si>
  <si>
    <t>201U0282</t>
  </si>
  <si>
    <t>191U0475</t>
  </si>
  <si>
    <t>221U0004</t>
  </si>
  <si>
    <t>191U0423</t>
  </si>
  <si>
    <t>221U0820</t>
  </si>
  <si>
    <t>191U0427</t>
  </si>
  <si>
    <t>231U0003</t>
  </si>
  <si>
    <t>191U0430</t>
  </si>
  <si>
    <t>191U0432</t>
  </si>
  <si>
    <t>191U0437</t>
  </si>
  <si>
    <t>191U0442</t>
  </si>
  <si>
    <t>191U0446</t>
  </si>
  <si>
    <t>191U0448</t>
  </si>
  <si>
    <t>191U0450</t>
  </si>
  <si>
    <t>181U0455</t>
  </si>
  <si>
    <t>191U0453</t>
  </si>
  <si>
    <t>191U0456</t>
  </si>
  <si>
    <t>191U0458</t>
  </si>
  <si>
    <t>191U0470</t>
  </si>
  <si>
    <t>191U0461</t>
  </si>
  <si>
    <t>191U0464</t>
  </si>
  <si>
    <t>191U0460</t>
  </si>
  <si>
    <t>191U0471</t>
  </si>
  <si>
    <t>191U0473</t>
  </si>
  <si>
    <t>191U0476</t>
  </si>
  <si>
    <t>191U0478</t>
  </si>
  <si>
    <t>191U0482</t>
  </si>
  <si>
    <t>191U0484</t>
  </si>
  <si>
    <t>191U0419</t>
  </si>
  <si>
    <t>Lucho Baxin Angel de Jesús</t>
  </si>
  <si>
    <t>221U0825</t>
  </si>
  <si>
    <t>201U0255</t>
  </si>
  <si>
    <t>201U0267</t>
  </si>
  <si>
    <t>201U0274</t>
  </si>
  <si>
    <t>201U0278</t>
  </si>
  <si>
    <t>201U0279</t>
  </si>
  <si>
    <t>201U0251</t>
  </si>
  <si>
    <t>30/5/2023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</si>
</sst>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7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31</v>
      </c>
      <c r="E4" s="21"/>
      <c r="F4" s="21"/>
      <c r="G4" s="21"/>
      <c r="I4" t="s">
        <v>1</v>
      </c>
      <c r="J4" s="22" t="s">
        <v>32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164</v>
      </c>
      <c r="D9" s="18" t="s">
        <v>63</v>
      </c>
      <c r="E9" s="18"/>
      <c r="F9" s="18"/>
      <c r="G9" s="18"/>
      <c r="H9" s="18"/>
      <c r="I9" s="18"/>
      <c r="J9" s="4">
        <v>93</v>
      </c>
      <c r="K9" s="4">
        <v>94</v>
      </c>
      <c r="L9" s="4">
        <v>100</v>
      </c>
      <c r="M9" s="4"/>
      <c r="N9" s="4"/>
      <c r="O9" s="4"/>
      <c r="P9" s="4"/>
      <c r="Q9" s="10">
        <f>SUM(J9:P9)/7</f>
        <v>41</v>
      </c>
    </row>
    <row r="10" spans="2:18" x14ac:dyDescent="0.3">
      <c r="B10" s="6">
        <f>B9+1</f>
        <v>2</v>
      </c>
      <c r="C10" s="6" t="s">
        <v>139</v>
      </c>
      <c r="D10" s="18" t="s">
        <v>64</v>
      </c>
      <c r="E10" s="18"/>
      <c r="F10" s="18"/>
      <c r="G10" s="18"/>
      <c r="H10" s="18"/>
      <c r="I10" s="18"/>
      <c r="J10" s="4">
        <v>88</v>
      </c>
      <c r="K10" s="4">
        <v>88</v>
      </c>
      <c r="L10" s="4">
        <v>75</v>
      </c>
      <c r="M10" s="4"/>
      <c r="N10" s="4"/>
      <c r="O10" s="4"/>
      <c r="P10" s="4"/>
      <c r="Q10" s="10">
        <f t="shared" ref="Q10:Q48" si="0">SUM(J10:P10)/7</f>
        <v>35.857142857142854</v>
      </c>
    </row>
    <row r="11" spans="2:18" x14ac:dyDescent="0.3">
      <c r="B11" s="6">
        <f t="shared" ref="B11:B53" si="1">B10+1</f>
        <v>3</v>
      </c>
      <c r="C11" s="6" t="s">
        <v>140</v>
      </c>
      <c r="D11" s="18" t="s">
        <v>65</v>
      </c>
      <c r="E11" s="18"/>
      <c r="F11" s="18"/>
      <c r="G11" s="18"/>
      <c r="H11" s="18"/>
      <c r="I11" s="18"/>
      <c r="J11" s="4">
        <v>94</v>
      </c>
      <c r="K11" s="4">
        <v>98</v>
      </c>
      <c r="L11" s="4">
        <v>95</v>
      </c>
      <c r="M11" s="4"/>
      <c r="N11" s="4"/>
      <c r="O11" s="4"/>
      <c r="P11" s="4"/>
      <c r="Q11" s="10">
        <f t="shared" si="0"/>
        <v>41</v>
      </c>
    </row>
    <row r="12" spans="2:18" x14ac:dyDescent="0.3">
      <c r="B12" s="6">
        <f t="shared" si="1"/>
        <v>4</v>
      </c>
      <c r="C12" s="6" t="s">
        <v>141</v>
      </c>
      <c r="D12" s="18" t="s">
        <v>66</v>
      </c>
      <c r="E12" s="18"/>
      <c r="F12" s="18"/>
      <c r="G12" s="18"/>
      <c r="H12" s="18"/>
      <c r="I12" s="18"/>
      <c r="J12" s="4">
        <v>81</v>
      </c>
      <c r="K12" s="4">
        <v>70</v>
      </c>
      <c r="L12" s="4">
        <v>78</v>
      </c>
      <c r="M12" s="4"/>
      <c r="N12" s="4"/>
      <c r="O12" s="4"/>
      <c r="P12" s="4"/>
      <c r="Q12" s="10">
        <f t="shared" si="0"/>
        <v>32.714285714285715</v>
      </c>
    </row>
    <row r="13" spans="2:18" x14ac:dyDescent="0.3">
      <c r="B13" s="6">
        <f t="shared" si="1"/>
        <v>5</v>
      </c>
      <c r="C13" s="6" t="s">
        <v>142</v>
      </c>
      <c r="D13" s="18" t="s">
        <v>62</v>
      </c>
      <c r="E13" s="18"/>
      <c r="F13" s="18"/>
      <c r="G13" s="18"/>
      <c r="H13" s="18"/>
      <c r="I13" s="18"/>
      <c r="J13" s="4">
        <v>98</v>
      </c>
      <c r="K13" s="4">
        <v>70</v>
      </c>
      <c r="L13" s="4">
        <v>75</v>
      </c>
      <c r="M13" s="4"/>
      <c r="N13" s="4"/>
      <c r="O13" s="4"/>
      <c r="P13" s="4"/>
      <c r="Q13" s="10">
        <f t="shared" si="0"/>
        <v>34.714285714285715</v>
      </c>
    </row>
    <row r="14" spans="2:18" x14ac:dyDescent="0.3">
      <c r="B14" s="6">
        <f t="shared" si="1"/>
        <v>6</v>
      </c>
      <c r="C14" s="6" t="s">
        <v>143</v>
      </c>
      <c r="D14" s="18" t="s">
        <v>67</v>
      </c>
      <c r="E14" s="18"/>
      <c r="F14" s="18"/>
      <c r="G14" s="18"/>
      <c r="H14" s="18"/>
      <c r="I14" s="18"/>
      <c r="J14" s="4">
        <v>89</v>
      </c>
      <c r="K14" s="4">
        <v>97</v>
      </c>
      <c r="L14" s="4">
        <v>95</v>
      </c>
      <c r="M14" s="4"/>
      <c r="N14" s="4"/>
      <c r="O14" s="4"/>
      <c r="P14" s="4"/>
      <c r="Q14" s="10">
        <f t="shared" si="0"/>
        <v>40.142857142857146</v>
      </c>
    </row>
    <row r="15" spans="2:18" x14ac:dyDescent="0.3">
      <c r="B15" s="6">
        <f t="shared" si="1"/>
        <v>7</v>
      </c>
      <c r="C15" s="6" t="s">
        <v>144</v>
      </c>
      <c r="D15" s="18" t="s">
        <v>68</v>
      </c>
      <c r="E15" s="18"/>
      <c r="F15" s="18"/>
      <c r="G15" s="18"/>
      <c r="H15" s="18"/>
      <c r="I15" s="18"/>
      <c r="J15" s="4">
        <v>87</v>
      </c>
      <c r="K15" s="4">
        <v>98</v>
      </c>
      <c r="L15" s="4">
        <v>98</v>
      </c>
      <c r="M15" s="4"/>
      <c r="N15" s="4"/>
      <c r="O15" s="4"/>
      <c r="P15" s="4"/>
      <c r="Q15" s="10">
        <f t="shared" si="0"/>
        <v>40.428571428571431</v>
      </c>
    </row>
    <row r="16" spans="2:18" x14ac:dyDescent="0.3">
      <c r="B16" s="6">
        <f t="shared" si="1"/>
        <v>8</v>
      </c>
      <c r="C16" s="6" t="s">
        <v>145</v>
      </c>
      <c r="D16" s="18" t="s">
        <v>69</v>
      </c>
      <c r="E16" s="18"/>
      <c r="F16" s="18"/>
      <c r="G16" s="18"/>
      <c r="H16" s="18"/>
      <c r="I16" s="18"/>
      <c r="J16" s="4">
        <v>87</v>
      </c>
      <c r="K16" s="4">
        <v>78</v>
      </c>
      <c r="L16" s="4">
        <v>90</v>
      </c>
      <c r="M16" s="4"/>
      <c r="N16" s="4"/>
      <c r="O16" s="4"/>
      <c r="P16" s="4"/>
      <c r="Q16" s="10">
        <f t="shared" si="0"/>
        <v>36.428571428571431</v>
      </c>
    </row>
    <row r="17" spans="2:17" x14ac:dyDescent="0.3">
      <c r="B17" s="6">
        <f t="shared" si="1"/>
        <v>9</v>
      </c>
      <c r="C17" s="6" t="s">
        <v>146</v>
      </c>
      <c r="D17" s="18" t="s">
        <v>70</v>
      </c>
      <c r="E17" s="18"/>
      <c r="F17" s="18"/>
      <c r="G17" s="18"/>
      <c r="H17" s="18"/>
      <c r="I17" s="18"/>
      <c r="J17" s="16">
        <v>92</v>
      </c>
      <c r="K17" s="4">
        <v>93</v>
      </c>
      <c r="L17" s="4">
        <v>96</v>
      </c>
      <c r="M17" s="4"/>
      <c r="N17" s="4"/>
      <c r="O17" s="4"/>
      <c r="P17" s="4"/>
      <c r="Q17" s="10">
        <f t="shared" si="0"/>
        <v>40.142857142857146</v>
      </c>
    </row>
    <row r="18" spans="2:17" x14ac:dyDescent="0.3">
      <c r="B18" s="6">
        <f t="shared" si="1"/>
        <v>10</v>
      </c>
      <c r="C18" s="6" t="s">
        <v>147</v>
      </c>
      <c r="D18" s="18" t="s">
        <v>71</v>
      </c>
      <c r="E18" s="18"/>
      <c r="F18" s="18"/>
      <c r="G18" s="18"/>
      <c r="H18" s="18"/>
      <c r="I18" s="18"/>
      <c r="J18" s="4">
        <v>91</v>
      </c>
      <c r="K18" s="4">
        <v>70</v>
      </c>
      <c r="L18" s="17">
        <v>34</v>
      </c>
      <c r="M18" s="4"/>
      <c r="N18" s="4"/>
      <c r="O18" s="4"/>
      <c r="P18" s="4"/>
      <c r="Q18" s="10">
        <f t="shared" si="0"/>
        <v>27.857142857142858</v>
      </c>
    </row>
    <row r="19" spans="2:17" x14ac:dyDescent="0.3">
      <c r="B19" s="6">
        <f t="shared" si="1"/>
        <v>11</v>
      </c>
      <c r="C19" s="6" t="s">
        <v>148</v>
      </c>
      <c r="D19" s="18" t="s">
        <v>72</v>
      </c>
      <c r="E19" s="18"/>
      <c r="F19" s="18"/>
      <c r="G19" s="18"/>
      <c r="H19" s="18"/>
      <c r="I19" s="18"/>
      <c r="J19" s="4">
        <v>96</v>
      </c>
      <c r="K19" s="4">
        <v>94</v>
      </c>
      <c r="L19" s="4">
        <v>96</v>
      </c>
      <c r="M19" s="4"/>
      <c r="N19" s="4"/>
      <c r="O19" s="4"/>
      <c r="P19" s="4"/>
      <c r="Q19" s="10">
        <f t="shared" si="0"/>
        <v>40.857142857142854</v>
      </c>
    </row>
    <row r="20" spans="2:17" x14ac:dyDescent="0.3">
      <c r="B20" s="6">
        <f t="shared" si="1"/>
        <v>12</v>
      </c>
      <c r="C20" s="6" t="s">
        <v>149</v>
      </c>
      <c r="D20" s="18" t="s">
        <v>73</v>
      </c>
      <c r="E20" s="18"/>
      <c r="F20" s="18"/>
      <c r="G20" s="18"/>
      <c r="H20" s="18"/>
      <c r="I20" s="18"/>
      <c r="J20" s="4">
        <v>96</v>
      </c>
      <c r="K20" s="4">
        <v>80</v>
      </c>
      <c r="L20" s="4">
        <v>87</v>
      </c>
      <c r="M20" s="4"/>
      <c r="N20" s="4"/>
      <c r="O20" s="4"/>
      <c r="P20" s="4"/>
      <c r="Q20" s="10">
        <f t="shared" si="0"/>
        <v>37.571428571428569</v>
      </c>
    </row>
    <row r="21" spans="2:17" x14ac:dyDescent="0.3">
      <c r="B21" s="6">
        <f t="shared" si="1"/>
        <v>13</v>
      </c>
      <c r="C21" s="6" t="s">
        <v>150</v>
      </c>
      <c r="D21" s="18" t="s">
        <v>74</v>
      </c>
      <c r="E21" s="18"/>
      <c r="F21" s="18"/>
      <c r="G21" s="18"/>
      <c r="H21" s="18"/>
      <c r="I21" s="18"/>
      <c r="J21" s="4">
        <v>90</v>
      </c>
      <c r="K21" s="4">
        <v>74</v>
      </c>
      <c r="L21" s="4">
        <v>90</v>
      </c>
      <c r="M21" s="4"/>
      <c r="N21" s="4"/>
      <c r="O21" s="4"/>
      <c r="P21" s="4"/>
      <c r="Q21" s="10">
        <f t="shared" si="0"/>
        <v>36.285714285714285</v>
      </c>
    </row>
    <row r="22" spans="2:17" x14ac:dyDescent="0.3">
      <c r="B22" s="6">
        <f t="shared" si="1"/>
        <v>14</v>
      </c>
      <c r="C22" s="6" t="s">
        <v>151</v>
      </c>
      <c r="D22" s="18" t="s">
        <v>75</v>
      </c>
      <c r="E22" s="18"/>
      <c r="F22" s="18"/>
      <c r="G22" s="18"/>
      <c r="H22" s="18"/>
      <c r="I22" s="18"/>
      <c r="J22" s="4">
        <v>100</v>
      </c>
      <c r="K22" s="4">
        <v>98</v>
      </c>
      <c r="L22" s="4">
        <v>93</v>
      </c>
      <c r="M22" s="4"/>
      <c r="N22" s="4"/>
      <c r="O22" s="4"/>
      <c r="P22" s="4"/>
      <c r="Q22" s="10">
        <f t="shared" si="0"/>
        <v>41.571428571428569</v>
      </c>
    </row>
    <row r="23" spans="2:17" x14ac:dyDescent="0.3">
      <c r="B23" s="6">
        <f t="shared" si="1"/>
        <v>15</v>
      </c>
      <c r="C23" s="6" t="s">
        <v>152</v>
      </c>
      <c r="D23" s="18" t="s">
        <v>76</v>
      </c>
      <c r="E23" s="18"/>
      <c r="F23" s="18"/>
      <c r="G23" s="18"/>
      <c r="H23" s="18"/>
      <c r="I23" s="18"/>
      <c r="J23" s="4">
        <v>83</v>
      </c>
      <c r="K23" s="4">
        <v>92</v>
      </c>
      <c r="L23" s="4">
        <v>92</v>
      </c>
      <c r="M23" s="4"/>
      <c r="N23" s="4"/>
      <c r="O23" s="4"/>
      <c r="P23" s="4"/>
      <c r="Q23" s="10">
        <f t="shared" si="0"/>
        <v>38.142857142857146</v>
      </c>
    </row>
    <row r="24" spans="2:17" x14ac:dyDescent="0.3">
      <c r="B24" s="6">
        <f t="shared" si="1"/>
        <v>16</v>
      </c>
      <c r="C24" s="6" t="s">
        <v>153</v>
      </c>
      <c r="D24" s="18" t="s">
        <v>77</v>
      </c>
      <c r="E24" s="18"/>
      <c r="F24" s="18"/>
      <c r="G24" s="18"/>
      <c r="H24" s="18"/>
      <c r="I24" s="18"/>
      <c r="J24" s="4">
        <v>92</v>
      </c>
      <c r="K24" s="4">
        <v>100</v>
      </c>
      <c r="L24" s="4">
        <v>96</v>
      </c>
      <c r="M24" s="4"/>
      <c r="N24" s="4"/>
      <c r="O24" s="4"/>
      <c r="P24" s="4"/>
      <c r="Q24" s="10">
        <f t="shared" si="0"/>
        <v>41.142857142857146</v>
      </c>
    </row>
    <row r="25" spans="2:17" x14ac:dyDescent="0.3">
      <c r="B25" s="6">
        <f t="shared" si="1"/>
        <v>17</v>
      </c>
      <c r="C25" s="6" t="s">
        <v>157</v>
      </c>
      <c r="D25" s="18" t="s">
        <v>78</v>
      </c>
      <c r="E25" s="18"/>
      <c r="F25" s="18"/>
      <c r="G25" s="18"/>
      <c r="H25" s="18"/>
      <c r="I25" s="18"/>
      <c r="J25" s="4">
        <v>92</v>
      </c>
      <c r="K25" s="4">
        <v>98</v>
      </c>
      <c r="L25" s="4">
        <v>98</v>
      </c>
      <c r="M25" s="4"/>
      <c r="N25" s="4"/>
      <c r="O25" s="4"/>
      <c r="P25" s="4"/>
      <c r="Q25" s="10">
        <f t="shared" si="0"/>
        <v>41.142857142857146</v>
      </c>
    </row>
    <row r="26" spans="2:17" x14ac:dyDescent="0.3">
      <c r="B26" s="6">
        <f t="shared" si="1"/>
        <v>18</v>
      </c>
      <c r="C26" s="6" t="s">
        <v>155</v>
      </c>
      <c r="D26" s="18" t="s">
        <v>79</v>
      </c>
      <c r="E26" s="18"/>
      <c r="F26" s="18"/>
      <c r="G26" s="18"/>
      <c r="H26" s="18"/>
      <c r="I26" s="18"/>
      <c r="J26" s="4">
        <v>99</v>
      </c>
      <c r="K26" s="4">
        <v>98</v>
      </c>
      <c r="L26" s="4">
        <v>100</v>
      </c>
      <c r="M26" s="4"/>
      <c r="N26" s="4"/>
      <c r="O26" s="4"/>
      <c r="P26" s="4"/>
      <c r="Q26" s="10">
        <f t="shared" si="0"/>
        <v>42.428571428571431</v>
      </c>
    </row>
    <row r="27" spans="2:17" x14ac:dyDescent="0.3">
      <c r="B27" s="6">
        <f t="shared" si="1"/>
        <v>19</v>
      </c>
      <c r="C27" s="6" t="s">
        <v>156</v>
      </c>
      <c r="D27" s="18" t="s">
        <v>80</v>
      </c>
      <c r="E27" s="18"/>
      <c r="F27" s="18"/>
      <c r="G27" s="18"/>
      <c r="H27" s="18"/>
      <c r="I27" s="18"/>
      <c r="J27" s="4">
        <v>90</v>
      </c>
      <c r="K27" s="4">
        <v>94</v>
      </c>
      <c r="L27" s="4">
        <v>86</v>
      </c>
      <c r="M27" s="4"/>
      <c r="N27" s="4"/>
      <c r="O27" s="4"/>
      <c r="P27" s="4"/>
      <c r="Q27" s="10">
        <f t="shared" si="0"/>
        <v>38.571428571428569</v>
      </c>
    </row>
    <row r="28" spans="2:17" x14ac:dyDescent="0.3">
      <c r="B28" s="6">
        <f t="shared" si="1"/>
        <v>20</v>
      </c>
      <c r="C28" s="6" t="s">
        <v>154</v>
      </c>
      <c r="D28" s="18" t="s">
        <v>81</v>
      </c>
      <c r="E28" s="18"/>
      <c r="F28" s="18"/>
      <c r="G28" s="18"/>
      <c r="H28" s="18"/>
      <c r="I28" s="18"/>
      <c r="J28" s="4">
        <v>92</v>
      </c>
      <c r="K28" s="4">
        <v>82</v>
      </c>
      <c r="L28" s="4">
        <v>98</v>
      </c>
      <c r="M28" s="4"/>
      <c r="N28" s="4"/>
      <c r="O28" s="4"/>
      <c r="P28" s="4"/>
      <c r="Q28" s="10">
        <f t="shared" si="0"/>
        <v>38.857142857142854</v>
      </c>
    </row>
    <row r="29" spans="2:17" x14ac:dyDescent="0.3">
      <c r="B29" s="6">
        <f t="shared" si="1"/>
        <v>21</v>
      </c>
      <c r="C29" s="6" t="s">
        <v>158</v>
      </c>
      <c r="D29" s="18" t="s">
        <v>82</v>
      </c>
      <c r="E29" s="18"/>
      <c r="F29" s="18"/>
      <c r="G29" s="18"/>
      <c r="H29" s="18"/>
      <c r="I29" s="18"/>
      <c r="J29" s="4">
        <v>87</v>
      </c>
      <c r="K29" s="4">
        <v>96</v>
      </c>
      <c r="L29" s="4">
        <v>96</v>
      </c>
      <c r="M29" s="4"/>
      <c r="N29" s="4"/>
      <c r="O29" s="4"/>
      <c r="P29" s="4"/>
      <c r="Q29" s="10">
        <f t="shared" si="0"/>
        <v>39.857142857142854</v>
      </c>
    </row>
    <row r="30" spans="2:17" x14ac:dyDescent="0.3">
      <c r="B30" s="6">
        <f t="shared" si="1"/>
        <v>22</v>
      </c>
      <c r="C30" s="6" t="s">
        <v>159</v>
      </c>
      <c r="D30" s="18" t="s">
        <v>83</v>
      </c>
      <c r="E30" s="18"/>
      <c r="F30" s="18"/>
      <c r="G30" s="18"/>
      <c r="H30" s="18"/>
      <c r="I30" s="18"/>
      <c r="J30" s="4">
        <v>87</v>
      </c>
      <c r="K30" s="4">
        <v>98</v>
      </c>
      <c r="L30" s="4">
        <v>91</v>
      </c>
      <c r="M30" s="4"/>
      <c r="N30" s="4"/>
      <c r="O30" s="4"/>
      <c r="P30" s="4"/>
      <c r="Q30" s="10">
        <f t="shared" si="0"/>
        <v>39.428571428571431</v>
      </c>
    </row>
    <row r="31" spans="2:17" x14ac:dyDescent="0.3">
      <c r="B31" s="6">
        <f t="shared" si="1"/>
        <v>23</v>
      </c>
      <c r="C31" s="6" t="s">
        <v>137</v>
      </c>
      <c r="D31" s="18" t="s">
        <v>84</v>
      </c>
      <c r="E31" s="18"/>
      <c r="F31" s="18"/>
      <c r="G31" s="18"/>
      <c r="H31" s="18"/>
      <c r="I31" s="18"/>
      <c r="J31" s="4">
        <v>98</v>
      </c>
      <c r="K31" s="4">
        <v>75</v>
      </c>
      <c r="L31" s="4">
        <v>96</v>
      </c>
      <c r="M31" s="4"/>
      <c r="N31" s="4"/>
      <c r="O31" s="4"/>
      <c r="P31" s="4"/>
      <c r="Q31" s="10">
        <f t="shared" si="0"/>
        <v>38.428571428571431</v>
      </c>
    </row>
    <row r="32" spans="2:17" x14ac:dyDescent="0.3">
      <c r="B32" s="6">
        <f t="shared" si="1"/>
        <v>24</v>
      </c>
      <c r="C32" s="6" t="s">
        <v>160</v>
      </c>
      <c r="D32" s="18" t="s">
        <v>85</v>
      </c>
      <c r="E32" s="18"/>
      <c r="F32" s="18"/>
      <c r="G32" s="18"/>
      <c r="H32" s="18"/>
      <c r="I32" s="18"/>
      <c r="J32" s="4">
        <v>79</v>
      </c>
      <c r="K32" s="4">
        <v>91</v>
      </c>
      <c r="L32" s="4">
        <v>95</v>
      </c>
      <c r="M32" s="4"/>
      <c r="N32" s="4"/>
      <c r="O32" s="4"/>
      <c r="P32" s="4"/>
      <c r="Q32" s="10">
        <f t="shared" si="0"/>
        <v>37.857142857142854</v>
      </c>
    </row>
    <row r="33" spans="2:17" x14ac:dyDescent="0.3">
      <c r="B33" s="6">
        <f t="shared" si="1"/>
        <v>25</v>
      </c>
      <c r="C33" s="6" t="s">
        <v>161</v>
      </c>
      <c r="D33" s="18" t="s">
        <v>86</v>
      </c>
      <c r="E33" s="18"/>
      <c r="F33" s="18"/>
      <c r="G33" s="18"/>
      <c r="H33" s="18"/>
      <c r="I33" s="18"/>
      <c r="J33" s="4">
        <v>81</v>
      </c>
      <c r="K33" s="4">
        <v>70</v>
      </c>
      <c r="L33" s="4">
        <v>88</v>
      </c>
      <c r="M33" s="4"/>
      <c r="N33" s="4"/>
      <c r="O33" s="4"/>
      <c r="P33" s="4"/>
      <c r="Q33" s="10">
        <f t="shared" si="0"/>
        <v>34.142857142857146</v>
      </c>
    </row>
    <row r="34" spans="2:17" x14ac:dyDescent="0.3">
      <c r="B34" s="6">
        <f t="shared" si="1"/>
        <v>26</v>
      </c>
      <c r="C34" s="6" t="s">
        <v>162</v>
      </c>
      <c r="D34" s="18" t="s">
        <v>87</v>
      </c>
      <c r="E34" s="18"/>
      <c r="F34" s="18"/>
      <c r="G34" s="18"/>
      <c r="H34" s="18"/>
      <c r="I34" s="18"/>
      <c r="J34" s="4">
        <v>91</v>
      </c>
      <c r="K34" s="4">
        <v>100</v>
      </c>
      <c r="L34" s="4">
        <v>95</v>
      </c>
      <c r="M34" s="4"/>
      <c r="N34" s="4"/>
      <c r="O34" s="4"/>
      <c r="P34" s="4"/>
      <c r="Q34" s="10">
        <f t="shared" si="0"/>
        <v>40.857142857142854</v>
      </c>
    </row>
    <row r="35" spans="2:17" x14ac:dyDescent="0.3">
      <c r="B35" s="6">
        <f t="shared" si="1"/>
        <v>27</v>
      </c>
      <c r="C35" s="6" t="s">
        <v>163</v>
      </c>
      <c r="D35" s="18" t="s">
        <v>88</v>
      </c>
      <c r="E35" s="18"/>
      <c r="F35" s="18"/>
      <c r="G35" s="18"/>
      <c r="H35" s="18"/>
      <c r="I35" s="18"/>
      <c r="J35" s="4">
        <v>86</v>
      </c>
      <c r="K35" s="4">
        <v>75</v>
      </c>
      <c r="L35" s="17">
        <v>35</v>
      </c>
      <c r="M35" s="4"/>
      <c r="N35" s="4"/>
      <c r="O35" s="4"/>
      <c r="P35" s="4"/>
      <c r="Q35" s="10">
        <f t="shared" si="0"/>
        <v>28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0.92592592592592593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7.407407407407407E-2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24</v>
      </c>
      <c r="E4" s="21"/>
      <c r="F4" s="21"/>
      <c r="G4" s="21"/>
      <c r="I4" t="s">
        <v>1</v>
      </c>
      <c r="J4" s="22" t="s">
        <v>25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103</v>
      </c>
      <c r="D9" s="18" t="s">
        <v>89</v>
      </c>
      <c r="E9" s="18"/>
      <c r="F9" s="18"/>
      <c r="G9" s="18"/>
      <c r="H9" s="18"/>
      <c r="I9" s="18"/>
      <c r="J9" s="4">
        <v>93</v>
      </c>
      <c r="K9" s="4">
        <v>92</v>
      </c>
      <c r="L9" s="4">
        <v>82</v>
      </c>
      <c r="M9" s="4"/>
      <c r="N9" s="4"/>
      <c r="O9" s="4"/>
      <c r="P9" s="4"/>
      <c r="Q9" s="10">
        <f>SUM(J9:M9)/4</f>
        <v>66.75</v>
      </c>
    </row>
    <row r="10" spans="2:18" x14ac:dyDescent="0.3">
      <c r="B10" s="6">
        <f>B9+1</f>
        <v>2</v>
      </c>
      <c r="C10" s="6" t="s">
        <v>104</v>
      </c>
      <c r="D10" s="18" t="s">
        <v>90</v>
      </c>
      <c r="E10" s="18"/>
      <c r="F10" s="18"/>
      <c r="G10" s="18"/>
      <c r="H10" s="18"/>
      <c r="I10" s="18"/>
      <c r="J10" s="4">
        <v>79</v>
      </c>
      <c r="K10" s="4">
        <v>77</v>
      </c>
      <c r="L10" s="4">
        <v>90</v>
      </c>
      <c r="M10" s="4"/>
      <c r="N10" s="4"/>
      <c r="O10" s="4"/>
      <c r="P10" s="4"/>
      <c r="Q10" s="10">
        <f t="shared" ref="Q10:Q22" si="0">SUM(J10:M10)/4</f>
        <v>61.5</v>
      </c>
    </row>
    <row r="11" spans="2:18" x14ac:dyDescent="0.3">
      <c r="B11" s="6">
        <f t="shared" ref="B11:B53" si="1">B10+1</f>
        <v>3</v>
      </c>
      <c r="C11" s="6" t="s">
        <v>105</v>
      </c>
      <c r="D11" s="18" t="s">
        <v>91</v>
      </c>
      <c r="E11" s="18"/>
      <c r="F11" s="18"/>
      <c r="G11" s="18"/>
      <c r="H11" s="18"/>
      <c r="I11" s="18"/>
      <c r="J11" s="4">
        <v>91</v>
      </c>
      <c r="K11" s="4">
        <v>92</v>
      </c>
      <c r="L11" s="4">
        <v>90</v>
      </c>
      <c r="M11" s="4"/>
      <c r="N11" s="4"/>
      <c r="O11" s="4"/>
      <c r="P11" s="4"/>
      <c r="Q11" s="10">
        <f t="shared" si="0"/>
        <v>68.25</v>
      </c>
    </row>
    <row r="12" spans="2:18" x14ac:dyDescent="0.3">
      <c r="B12" s="6">
        <f t="shared" si="1"/>
        <v>4</v>
      </c>
      <c r="C12" s="6" t="s">
        <v>106</v>
      </c>
      <c r="D12" s="18" t="s">
        <v>92</v>
      </c>
      <c r="E12" s="18"/>
      <c r="F12" s="18"/>
      <c r="G12" s="18"/>
      <c r="H12" s="18"/>
      <c r="I12" s="18"/>
      <c r="J12" s="4">
        <v>87</v>
      </c>
      <c r="K12" s="4">
        <v>90</v>
      </c>
      <c r="L12" s="4">
        <v>90</v>
      </c>
      <c r="M12" s="4"/>
      <c r="N12" s="4"/>
      <c r="O12" s="4"/>
      <c r="P12" s="4"/>
      <c r="Q12" s="10">
        <f t="shared" si="0"/>
        <v>66.75</v>
      </c>
    </row>
    <row r="13" spans="2:18" x14ac:dyDescent="0.3">
      <c r="B13" s="6">
        <f t="shared" si="1"/>
        <v>5</v>
      </c>
      <c r="C13" s="6" t="s">
        <v>107</v>
      </c>
      <c r="D13" s="18" t="s">
        <v>93</v>
      </c>
      <c r="E13" s="18"/>
      <c r="F13" s="18"/>
      <c r="G13" s="18"/>
      <c r="H13" s="18"/>
      <c r="I13" s="18"/>
      <c r="J13" s="4">
        <v>87</v>
      </c>
      <c r="K13" s="4">
        <v>88</v>
      </c>
      <c r="L13" s="4">
        <v>70</v>
      </c>
      <c r="M13" s="4"/>
      <c r="N13" s="4"/>
      <c r="O13" s="4"/>
      <c r="P13" s="4"/>
      <c r="Q13" s="10">
        <f t="shared" si="0"/>
        <v>61.25</v>
      </c>
    </row>
    <row r="14" spans="2:18" x14ac:dyDescent="0.3">
      <c r="B14" s="6">
        <f t="shared" si="1"/>
        <v>6</v>
      </c>
      <c r="C14" s="6" t="s">
        <v>108</v>
      </c>
      <c r="D14" s="18" t="s">
        <v>94</v>
      </c>
      <c r="E14" s="18"/>
      <c r="F14" s="18"/>
      <c r="G14" s="18"/>
      <c r="H14" s="18"/>
      <c r="I14" s="18"/>
      <c r="J14" s="4">
        <v>95</v>
      </c>
      <c r="K14" s="4">
        <v>92</v>
      </c>
      <c r="L14" s="4">
        <v>76</v>
      </c>
      <c r="M14" s="4"/>
      <c r="N14" s="4"/>
      <c r="O14" s="4"/>
      <c r="P14" s="4"/>
      <c r="Q14" s="10">
        <f t="shared" si="0"/>
        <v>65.75</v>
      </c>
    </row>
    <row r="15" spans="2:18" x14ac:dyDescent="0.3">
      <c r="B15" s="6">
        <f t="shared" si="1"/>
        <v>7</v>
      </c>
      <c r="C15" s="6" t="s">
        <v>109</v>
      </c>
      <c r="D15" s="18" t="s">
        <v>95</v>
      </c>
      <c r="E15" s="18"/>
      <c r="F15" s="18"/>
      <c r="G15" s="18"/>
      <c r="H15" s="18"/>
      <c r="I15" s="18"/>
      <c r="J15" s="4">
        <v>87</v>
      </c>
      <c r="K15" s="4">
        <v>92</v>
      </c>
      <c r="L15" s="4">
        <v>74</v>
      </c>
      <c r="M15" s="4"/>
      <c r="N15" s="4"/>
      <c r="O15" s="4"/>
      <c r="P15" s="4"/>
      <c r="Q15" s="10">
        <f t="shared" si="0"/>
        <v>63.25</v>
      </c>
    </row>
    <row r="16" spans="2:18" x14ac:dyDescent="0.3">
      <c r="B16" s="6">
        <f t="shared" si="1"/>
        <v>8</v>
      </c>
      <c r="C16" s="6" t="s">
        <v>166</v>
      </c>
      <c r="D16" s="18" t="s">
        <v>96</v>
      </c>
      <c r="E16" s="18"/>
      <c r="F16" s="18"/>
      <c r="G16" s="18"/>
      <c r="H16" s="18"/>
      <c r="I16" s="18"/>
      <c r="J16" s="4">
        <v>47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11.75</v>
      </c>
    </row>
    <row r="17" spans="2:17" x14ac:dyDescent="0.3">
      <c r="B17" s="6">
        <f t="shared" si="1"/>
        <v>9</v>
      </c>
      <c r="C17" s="6" t="s">
        <v>110</v>
      </c>
      <c r="D17" s="18" t="s">
        <v>97</v>
      </c>
      <c r="E17" s="18"/>
      <c r="F17" s="18"/>
      <c r="G17" s="18"/>
      <c r="H17" s="18"/>
      <c r="I17" s="18"/>
      <c r="J17" s="4">
        <v>80</v>
      </c>
      <c r="K17" s="4">
        <v>74</v>
      </c>
      <c r="L17" s="4">
        <v>70</v>
      </c>
      <c r="M17" s="4"/>
      <c r="N17" s="4"/>
      <c r="O17" s="4"/>
      <c r="P17" s="4"/>
      <c r="Q17" s="10">
        <f t="shared" si="0"/>
        <v>56</v>
      </c>
    </row>
    <row r="18" spans="2:17" x14ac:dyDescent="0.3">
      <c r="B18" s="6">
        <f t="shared" si="1"/>
        <v>10</v>
      </c>
      <c r="C18" s="6" t="s">
        <v>111</v>
      </c>
      <c r="D18" s="18" t="s">
        <v>98</v>
      </c>
      <c r="E18" s="18"/>
      <c r="F18" s="18"/>
      <c r="G18" s="18"/>
      <c r="H18" s="18"/>
      <c r="I18" s="18"/>
      <c r="J18" s="4">
        <v>91</v>
      </c>
      <c r="K18" s="4">
        <v>88</v>
      </c>
      <c r="L18" s="4">
        <v>89</v>
      </c>
      <c r="M18" s="4"/>
      <c r="N18" s="4"/>
      <c r="O18" s="4"/>
      <c r="P18" s="4"/>
      <c r="Q18" s="10">
        <f t="shared" si="0"/>
        <v>67</v>
      </c>
    </row>
    <row r="19" spans="2:17" x14ac:dyDescent="0.3">
      <c r="B19" s="6">
        <f t="shared" si="1"/>
        <v>11</v>
      </c>
      <c r="C19" s="6" t="s">
        <v>112</v>
      </c>
      <c r="D19" s="18" t="s">
        <v>99</v>
      </c>
      <c r="E19" s="18"/>
      <c r="F19" s="18"/>
      <c r="G19" s="18"/>
      <c r="H19" s="18"/>
      <c r="I19" s="18"/>
      <c r="J19" s="4">
        <v>87</v>
      </c>
      <c r="K19" s="4">
        <v>96</v>
      </c>
      <c r="L19" s="4">
        <v>100</v>
      </c>
      <c r="M19" s="4"/>
      <c r="N19" s="4"/>
      <c r="O19" s="4"/>
      <c r="P19" s="4"/>
      <c r="Q19" s="10">
        <f t="shared" si="0"/>
        <v>70.75</v>
      </c>
    </row>
    <row r="20" spans="2:17" x14ac:dyDescent="0.3">
      <c r="B20" s="6">
        <f t="shared" si="1"/>
        <v>12</v>
      </c>
      <c r="C20" s="6" t="s">
        <v>113</v>
      </c>
      <c r="D20" s="18" t="s">
        <v>100</v>
      </c>
      <c r="E20" s="18"/>
      <c r="F20" s="18"/>
      <c r="G20" s="18"/>
      <c r="H20" s="18"/>
      <c r="I20" s="18"/>
      <c r="J20" s="4">
        <v>93</v>
      </c>
      <c r="K20" s="4">
        <v>96</v>
      </c>
      <c r="L20" s="4">
        <v>92</v>
      </c>
      <c r="M20" s="4"/>
      <c r="N20" s="4"/>
      <c r="O20" s="4"/>
      <c r="P20" s="4"/>
      <c r="Q20" s="10">
        <f t="shared" si="0"/>
        <v>70.25</v>
      </c>
    </row>
    <row r="21" spans="2:17" x14ac:dyDescent="0.3">
      <c r="B21" s="6">
        <f t="shared" si="1"/>
        <v>13</v>
      </c>
      <c r="C21" s="6" t="s">
        <v>114</v>
      </c>
      <c r="D21" s="18" t="s">
        <v>101</v>
      </c>
      <c r="E21" s="18"/>
      <c r="F21" s="18"/>
      <c r="G21" s="18"/>
      <c r="H21" s="18"/>
      <c r="I21" s="18"/>
      <c r="J21" s="4">
        <v>93</v>
      </c>
      <c r="K21" s="4">
        <v>96</v>
      </c>
      <c r="L21" s="4">
        <v>80</v>
      </c>
      <c r="M21" s="4"/>
      <c r="N21" s="4"/>
      <c r="O21" s="4"/>
      <c r="P21" s="4"/>
      <c r="Q21" s="10">
        <f t="shared" si="0"/>
        <v>67.25</v>
      </c>
    </row>
    <row r="22" spans="2:17" x14ac:dyDescent="0.3">
      <c r="B22" s="6">
        <f t="shared" si="1"/>
        <v>14</v>
      </c>
      <c r="C22" s="6" t="s">
        <v>115</v>
      </c>
      <c r="D22" s="18" t="s">
        <v>102</v>
      </c>
      <c r="E22" s="18"/>
      <c r="F22" s="18"/>
      <c r="G22" s="18"/>
      <c r="H22" s="18"/>
      <c r="I22" s="18"/>
      <c r="J22" s="4">
        <v>89</v>
      </c>
      <c r="K22" s="4">
        <v>94</v>
      </c>
      <c r="L22" s="4">
        <v>87</v>
      </c>
      <c r="M22" s="4"/>
      <c r="N22" s="4"/>
      <c r="O22" s="4"/>
      <c r="P22" s="4"/>
      <c r="Q22" s="10">
        <f t="shared" si="0"/>
        <v>67.5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ref="Q23:Q48" si="2">SUM(J23:P23)/7</f>
        <v>0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13</v>
      </c>
      <c r="K54" s="11">
        <f t="shared" ref="K54:P54" si="4">COUNTIF(K9:K53,"&gt;=70")</f>
        <v>13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43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0.9285714285714286</v>
      </c>
      <c r="K57" s="14">
        <f t="shared" ref="K57:Q57" si="8">K54/K56</f>
        <v>0.9285714285714286</v>
      </c>
      <c r="L57" s="14">
        <f t="shared" si="8"/>
        <v>0.9285714285714286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4.4444444444444446E-2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7.1428571428571425E-2</v>
      </c>
      <c r="K58" s="13">
        <f t="shared" ref="K58:Q58" si="9">K55/K56</f>
        <v>7.1428571428571425E-2</v>
      </c>
      <c r="L58" s="14">
        <f t="shared" si="9"/>
        <v>7.1428571428571425E-2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0.9555555555555556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28</v>
      </c>
      <c r="E4" s="21"/>
      <c r="F4" s="21"/>
      <c r="G4" s="21"/>
      <c r="I4" t="s">
        <v>1</v>
      </c>
      <c r="J4" s="22" t="s">
        <v>29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172</v>
      </c>
      <c r="D9" s="35" t="s">
        <v>61</v>
      </c>
      <c r="E9" s="36"/>
      <c r="F9" s="36"/>
      <c r="G9" s="36"/>
      <c r="H9" s="36"/>
      <c r="I9" s="37"/>
      <c r="J9" s="4">
        <v>65</v>
      </c>
      <c r="K9" s="4">
        <v>70</v>
      </c>
      <c r="L9" s="4">
        <v>88</v>
      </c>
      <c r="M9" s="4"/>
      <c r="N9" s="4"/>
      <c r="O9" s="4"/>
      <c r="P9" s="4"/>
      <c r="Q9" s="10">
        <f>SUM(J9:P9)/7</f>
        <v>31.857142857142858</v>
      </c>
    </row>
    <row r="10" spans="2:18" x14ac:dyDescent="0.3">
      <c r="B10" s="6">
        <f>B9+1</f>
        <v>2</v>
      </c>
      <c r="C10" s="6" t="s">
        <v>142</v>
      </c>
      <c r="D10" s="35" t="s">
        <v>62</v>
      </c>
      <c r="E10" s="36"/>
      <c r="F10" s="36"/>
      <c r="G10" s="36"/>
      <c r="H10" s="36"/>
      <c r="I10" s="37"/>
      <c r="J10" s="4">
        <v>92</v>
      </c>
      <c r="K10" s="4">
        <v>95</v>
      </c>
      <c r="L10" s="4">
        <v>93</v>
      </c>
      <c r="M10" s="4"/>
      <c r="N10" s="4"/>
      <c r="O10" s="4"/>
      <c r="P10" s="4"/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6" t="s">
        <v>116</v>
      </c>
      <c r="D11" s="35" t="s">
        <v>33</v>
      </c>
      <c r="E11" s="36"/>
      <c r="F11" s="36"/>
      <c r="G11" s="36"/>
      <c r="H11" s="36"/>
      <c r="I11" s="37"/>
      <c r="J11" s="4">
        <v>75</v>
      </c>
      <c r="K11" s="4">
        <v>90</v>
      </c>
      <c r="L11" s="4">
        <v>97</v>
      </c>
      <c r="M11" s="4"/>
      <c r="N11" s="4"/>
      <c r="O11" s="4"/>
      <c r="P11" s="4"/>
      <c r="Q11" s="10">
        <f t="shared" si="0"/>
        <v>37.428571428571431</v>
      </c>
    </row>
    <row r="12" spans="2:18" x14ac:dyDescent="0.3">
      <c r="B12" s="6">
        <f t="shared" si="1"/>
        <v>4</v>
      </c>
      <c r="C12" s="6" t="s">
        <v>117</v>
      </c>
      <c r="D12" s="35" t="s">
        <v>34</v>
      </c>
      <c r="E12" s="36"/>
      <c r="F12" s="36"/>
      <c r="G12" s="36"/>
      <c r="H12" s="36"/>
      <c r="I12" s="37"/>
      <c r="J12" s="4">
        <v>82</v>
      </c>
      <c r="K12" s="4">
        <v>100</v>
      </c>
      <c r="L12" s="4">
        <v>97</v>
      </c>
      <c r="M12" s="4"/>
      <c r="N12" s="4"/>
      <c r="O12" s="4"/>
      <c r="P12" s="4"/>
      <c r="Q12" s="10">
        <f t="shared" si="0"/>
        <v>39.857142857142854</v>
      </c>
    </row>
    <row r="13" spans="2:18" x14ac:dyDescent="0.3">
      <c r="B13" s="6">
        <f t="shared" si="1"/>
        <v>5</v>
      </c>
      <c r="C13" s="6" t="s">
        <v>118</v>
      </c>
      <c r="D13" s="35" t="s">
        <v>35</v>
      </c>
      <c r="E13" s="36"/>
      <c r="F13" s="36"/>
      <c r="G13" s="36"/>
      <c r="H13" s="36"/>
      <c r="I13" s="37"/>
      <c r="J13" s="4">
        <v>81</v>
      </c>
      <c r="K13" s="4">
        <v>94</v>
      </c>
      <c r="L13" s="4">
        <v>97</v>
      </c>
      <c r="M13" s="4"/>
      <c r="N13" s="4"/>
      <c r="O13" s="4"/>
      <c r="P13" s="4"/>
      <c r="Q13" s="10">
        <f t="shared" si="0"/>
        <v>38.857142857142854</v>
      </c>
    </row>
    <row r="14" spans="2:18" x14ac:dyDescent="0.3">
      <c r="B14" s="6">
        <f t="shared" si="1"/>
        <v>6</v>
      </c>
      <c r="C14" s="6" t="s">
        <v>119</v>
      </c>
      <c r="D14" s="35" t="s">
        <v>36</v>
      </c>
      <c r="E14" s="36"/>
      <c r="F14" s="36"/>
      <c r="G14" s="36"/>
      <c r="H14" s="36"/>
      <c r="I14" s="37"/>
      <c r="J14" s="4">
        <v>70</v>
      </c>
      <c r="K14" s="4">
        <v>70</v>
      </c>
      <c r="L14" s="4">
        <v>86</v>
      </c>
      <c r="M14" s="4"/>
      <c r="N14" s="4"/>
      <c r="O14" s="4"/>
      <c r="P14" s="4"/>
      <c r="Q14" s="10">
        <f t="shared" si="0"/>
        <v>32.285714285714285</v>
      </c>
    </row>
    <row r="15" spans="2:18" x14ac:dyDescent="0.3">
      <c r="B15" s="6">
        <f t="shared" si="1"/>
        <v>7</v>
      </c>
      <c r="C15" s="6" t="s">
        <v>167</v>
      </c>
      <c r="D15" s="35" t="s">
        <v>37</v>
      </c>
      <c r="E15" s="36"/>
      <c r="F15" s="36"/>
      <c r="G15" s="36"/>
      <c r="H15" s="36"/>
      <c r="I15" s="37"/>
      <c r="J15" s="4">
        <v>70</v>
      </c>
      <c r="K15" s="4">
        <v>90</v>
      </c>
      <c r="L15" s="4">
        <v>84</v>
      </c>
      <c r="M15" s="4"/>
      <c r="N15" s="4"/>
      <c r="O15" s="4"/>
      <c r="P15" s="4"/>
      <c r="Q15" s="10">
        <f t="shared" si="0"/>
        <v>34.857142857142854</v>
      </c>
    </row>
    <row r="16" spans="2:18" x14ac:dyDescent="0.3">
      <c r="B16" s="6">
        <f t="shared" si="1"/>
        <v>8</v>
      </c>
      <c r="C16" s="6" t="s">
        <v>120</v>
      </c>
      <c r="D16" s="35" t="s">
        <v>38</v>
      </c>
      <c r="E16" s="36"/>
      <c r="F16" s="36"/>
      <c r="G16" s="36"/>
      <c r="H16" s="36"/>
      <c r="I16" s="37"/>
      <c r="J16" s="4">
        <v>75</v>
      </c>
      <c r="K16" s="4">
        <v>71</v>
      </c>
      <c r="L16" s="4">
        <v>91</v>
      </c>
      <c r="M16" s="4"/>
      <c r="N16" s="4"/>
      <c r="O16" s="4"/>
      <c r="P16" s="4"/>
      <c r="Q16" s="10">
        <f t="shared" si="0"/>
        <v>33.857142857142854</v>
      </c>
    </row>
    <row r="17" spans="2:17" x14ac:dyDescent="0.3">
      <c r="B17" s="6">
        <f t="shared" si="1"/>
        <v>9</v>
      </c>
      <c r="C17" s="6" t="s">
        <v>121</v>
      </c>
      <c r="D17" s="35" t="s">
        <v>39</v>
      </c>
      <c r="E17" s="36"/>
      <c r="F17" s="36"/>
      <c r="G17" s="36"/>
      <c r="H17" s="36"/>
      <c r="I17" s="37"/>
      <c r="J17" s="4">
        <v>70</v>
      </c>
      <c r="K17" s="4">
        <v>79</v>
      </c>
      <c r="L17" s="4">
        <v>86</v>
      </c>
      <c r="M17" s="4"/>
      <c r="N17" s="4"/>
      <c r="O17" s="4"/>
      <c r="P17" s="4"/>
      <c r="Q17" s="10">
        <f t="shared" si="0"/>
        <v>33.571428571428569</v>
      </c>
    </row>
    <row r="18" spans="2:17" x14ac:dyDescent="0.3">
      <c r="B18" s="6">
        <f t="shared" si="1"/>
        <v>10</v>
      </c>
      <c r="C18" s="6" t="s">
        <v>122</v>
      </c>
      <c r="D18" s="35" t="s">
        <v>40</v>
      </c>
      <c r="E18" s="36"/>
      <c r="F18" s="36"/>
      <c r="G18" s="36"/>
      <c r="H18" s="36"/>
      <c r="I18" s="37"/>
      <c r="J18" s="4">
        <v>90</v>
      </c>
      <c r="K18" s="4">
        <v>98</v>
      </c>
      <c r="L18" s="4">
        <v>95</v>
      </c>
      <c r="M18" s="4"/>
      <c r="N18" s="4"/>
      <c r="O18" s="4"/>
      <c r="P18" s="4"/>
      <c r="Q18" s="10">
        <f t="shared" si="0"/>
        <v>40.428571428571431</v>
      </c>
    </row>
    <row r="19" spans="2:17" x14ac:dyDescent="0.3">
      <c r="B19" s="6">
        <f t="shared" si="1"/>
        <v>11</v>
      </c>
      <c r="C19" s="6" t="s">
        <v>123</v>
      </c>
      <c r="D19" s="35" t="s">
        <v>41</v>
      </c>
      <c r="E19" s="36"/>
      <c r="F19" s="36"/>
      <c r="G19" s="36"/>
      <c r="H19" s="36"/>
      <c r="I19" s="37"/>
      <c r="J19" s="4">
        <v>84</v>
      </c>
      <c r="K19" s="4">
        <v>100</v>
      </c>
      <c r="L19" s="4">
        <v>97</v>
      </c>
      <c r="M19" s="4"/>
      <c r="N19" s="4"/>
      <c r="O19" s="4"/>
      <c r="P19" s="4"/>
      <c r="Q19" s="10">
        <f t="shared" si="0"/>
        <v>40.142857142857146</v>
      </c>
    </row>
    <row r="20" spans="2:17" x14ac:dyDescent="0.3">
      <c r="B20" s="6">
        <f t="shared" si="1"/>
        <v>12</v>
      </c>
      <c r="C20" s="6" t="s">
        <v>124</v>
      </c>
      <c r="D20" s="35" t="s">
        <v>42</v>
      </c>
      <c r="E20" s="36"/>
      <c r="F20" s="36"/>
      <c r="G20" s="36"/>
      <c r="H20" s="36"/>
      <c r="I20" s="37"/>
      <c r="J20" s="4">
        <v>83</v>
      </c>
      <c r="K20" s="4">
        <v>98</v>
      </c>
      <c r="L20" s="4">
        <v>95</v>
      </c>
      <c r="M20" s="4"/>
      <c r="N20" s="4"/>
      <c r="O20" s="4"/>
      <c r="P20" s="4"/>
      <c r="Q20" s="10">
        <f t="shared" si="0"/>
        <v>39.428571428571431</v>
      </c>
    </row>
    <row r="21" spans="2:17" x14ac:dyDescent="0.3">
      <c r="B21" s="6">
        <f t="shared" si="1"/>
        <v>13</v>
      </c>
      <c r="C21" s="6" t="s">
        <v>125</v>
      </c>
      <c r="D21" s="35" t="s">
        <v>43</v>
      </c>
      <c r="E21" s="36"/>
      <c r="F21" s="36"/>
      <c r="G21" s="36"/>
      <c r="H21" s="36"/>
      <c r="I21" s="37"/>
      <c r="J21" s="4">
        <v>75</v>
      </c>
      <c r="K21" s="4">
        <v>89</v>
      </c>
      <c r="L21" s="4">
        <v>89</v>
      </c>
      <c r="M21" s="4"/>
      <c r="N21" s="4"/>
      <c r="O21" s="4"/>
      <c r="P21" s="4"/>
      <c r="Q21" s="10">
        <f t="shared" si="0"/>
        <v>36.142857142857146</v>
      </c>
    </row>
    <row r="22" spans="2:17" x14ac:dyDescent="0.3">
      <c r="B22" s="6">
        <f t="shared" si="1"/>
        <v>14</v>
      </c>
      <c r="C22" s="6" t="s">
        <v>126</v>
      </c>
      <c r="D22" s="35" t="s">
        <v>44</v>
      </c>
      <c r="E22" s="36"/>
      <c r="F22" s="36"/>
      <c r="G22" s="36"/>
      <c r="H22" s="36"/>
      <c r="I22" s="37"/>
      <c r="J22" s="4">
        <v>70</v>
      </c>
      <c r="K22" s="4">
        <v>77</v>
      </c>
      <c r="L22" s="4">
        <v>84</v>
      </c>
      <c r="M22" s="4"/>
      <c r="N22" s="4"/>
      <c r="O22" s="4"/>
      <c r="P22" s="4"/>
      <c r="Q22" s="10">
        <f t="shared" si="0"/>
        <v>33</v>
      </c>
    </row>
    <row r="23" spans="2:17" x14ac:dyDescent="0.3">
      <c r="B23" s="6">
        <f t="shared" si="1"/>
        <v>15</v>
      </c>
      <c r="C23" s="6" t="s">
        <v>127</v>
      </c>
      <c r="D23" s="35" t="s">
        <v>45</v>
      </c>
      <c r="E23" s="36"/>
      <c r="F23" s="36"/>
      <c r="G23" s="36"/>
      <c r="H23" s="36"/>
      <c r="I23" s="37"/>
      <c r="J23" s="4">
        <v>78</v>
      </c>
      <c r="K23" s="4">
        <v>94</v>
      </c>
      <c r="L23" s="4">
        <v>88</v>
      </c>
      <c r="M23" s="4"/>
      <c r="N23" s="4"/>
      <c r="O23" s="4"/>
      <c r="P23" s="4"/>
      <c r="Q23" s="10">
        <f t="shared" si="0"/>
        <v>37.142857142857146</v>
      </c>
    </row>
    <row r="24" spans="2:17" x14ac:dyDescent="0.3">
      <c r="B24" s="6">
        <f t="shared" si="1"/>
        <v>16</v>
      </c>
      <c r="C24" s="6" t="s">
        <v>168</v>
      </c>
      <c r="D24" s="35" t="s">
        <v>46</v>
      </c>
      <c r="E24" s="36"/>
      <c r="F24" s="36"/>
      <c r="G24" s="36"/>
      <c r="H24" s="36"/>
      <c r="I24" s="37"/>
      <c r="J24" s="4">
        <v>70</v>
      </c>
      <c r="K24" s="4">
        <v>87</v>
      </c>
      <c r="L24" s="4">
        <v>83</v>
      </c>
      <c r="M24" s="4"/>
      <c r="N24" s="4"/>
      <c r="O24" s="4"/>
      <c r="P24" s="4"/>
      <c r="Q24" s="10">
        <f t="shared" si="0"/>
        <v>34.285714285714285</v>
      </c>
    </row>
    <row r="25" spans="2:17" x14ac:dyDescent="0.3">
      <c r="B25" s="6">
        <f t="shared" si="1"/>
        <v>17</v>
      </c>
      <c r="C25" s="6" t="s">
        <v>128</v>
      </c>
      <c r="D25" s="35" t="s">
        <v>165</v>
      </c>
      <c r="E25" s="36"/>
      <c r="F25" s="36"/>
      <c r="G25" s="36"/>
      <c r="H25" s="36"/>
      <c r="I25" s="37"/>
      <c r="J25" s="4">
        <v>86</v>
      </c>
      <c r="K25" s="4">
        <v>86</v>
      </c>
      <c r="L25" s="4">
        <v>83</v>
      </c>
      <c r="M25" s="4"/>
      <c r="N25" s="4"/>
      <c r="O25" s="4"/>
      <c r="P25" s="4"/>
      <c r="Q25" s="10">
        <f t="shared" si="0"/>
        <v>36.428571428571431</v>
      </c>
    </row>
    <row r="26" spans="2:17" x14ac:dyDescent="0.3">
      <c r="B26" s="6">
        <f t="shared" si="1"/>
        <v>18</v>
      </c>
      <c r="C26" s="6" t="s">
        <v>129</v>
      </c>
      <c r="D26" s="35" t="s">
        <v>47</v>
      </c>
      <c r="E26" s="36"/>
      <c r="F26" s="36"/>
      <c r="G26" s="36"/>
      <c r="H26" s="36"/>
      <c r="I26" s="37"/>
      <c r="J26" s="4">
        <v>91</v>
      </c>
      <c r="K26" s="4">
        <v>98</v>
      </c>
      <c r="L26" s="4">
        <v>97</v>
      </c>
      <c r="M26" s="4"/>
      <c r="N26" s="4"/>
      <c r="O26" s="4"/>
      <c r="P26" s="4"/>
      <c r="Q26" s="10">
        <f t="shared" si="0"/>
        <v>40.857142857142854</v>
      </c>
    </row>
    <row r="27" spans="2:17" x14ac:dyDescent="0.3">
      <c r="B27" s="6">
        <f t="shared" si="1"/>
        <v>19</v>
      </c>
      <c r="C27" s="6" t="s">
        <v>130</v>
      </c>
      <c r="D27" s="35" t="s">
        <v>48</v>
      </c>
      <c r="E27" s="36"/>
      <c r="F27" s="36"/>
      <c r="G27" s="36"/>
      <c r="H27" s="36"/>
      <c r="I27" s="37"/>
      <c r="J27" s="4">
        <v>70</v>
      </c>
      <c r="K27" s="4">
        <v>72</v>
      </c>
      <c r="L27" s="4">
        <v>95</v>
      </c>
      <c r="M27" s="4"/>
      <c r="N27" s="4"/>
      <c r="O27" s="4"/>
      <c r="P27" s="4"/>
      <c r="Q27" s="10">
        <f t="shared" si="0"/>
        <v>33.857142857142854</v>
      </c>
    </row>
    <row r="28" spans="2:17" x14ac:dyDescent="0.3">
      <c r="B28" s="6">
        <f t="shared" si="1"/>
        <v>20</v>
      </c>
      <c r="C28" s="6" t="s">
        <v>169</v>
      </c>
      <c r="D28" s="35" t="s">
        <v>49</v>
      </c>
      <c r="E28" s="36"/>
      <c r="F28" s="36"/>
      <c r="G28" s="36"/>
      <c r="H28" s="36"/>
      <c r="I28" s="37"/>
      <c r="J28" s="4">
        <v>60</v>
      </c>
      <c r="K28" s="4">
        <v>48</v>
      </c>
      <c r="L28" s="4">
        <v>68</v>
      </c>
      <c r="M28" s="4"/>
      <c r="N28" s="4"/>
      <c r="O28" s="4"/>
      <c r="P28" s="4"/>
      <c r="Q28" s="10">
        <f t="shared" si="0"/>
        <v>25.142857142857142</v>
      </c>
    </row>
    <row r="29" spans="2:17" x14ac:dyDescent="0.3">
      <c r="B29" s="6">
        <f t="shared" si="1"/>
        <v>21</v>
      </c>
      <c r="C29" s="6" t="s">
        <v>131</v>
      </c>
      <c r="D29" s="35" t="s">
        <v>50</v>
      </c>
      <c r="E29" s="36"/>
      <c r="F29" s="36"/>
      <c r="G29" s="36"/>
      <c r="H29" s="36"/>
      <c r="I29" s="37"/>
      <c r="J29" s="4">
        <v>70</v>
      </c>
      <c r="K29" s="4">
        <v>71</v>
      </c>
      <c r="L29" s="4">
        <v>92</v>
      </c>
      <c r="M29" s="4"/>
      <c r="N29" s="4"/>
      <c r="O29" s="4"/>
      <c r="P29" s="4"/>
      <c r="Q29" s="10">
        <f t="shared" si="0"/>
        <v>33.285714285714285</v>
      </c>
    </row>
    <row r="30" spans="2:17" x14ac:dyDescent="0.3">
      <c r="B30" s="6">
        <f t="shared" si="1"/>
        <v>22</v>
      </c>
      <c r="C30" s="6" t="s">
        <v>132</v>
      </c>
      <c r="D30" s="35" t="s">
        <v>51</v>
      </c>
      <c r="E30" s="36"/>
      <c r="F30" s="36"/>
      <c r="G30" s="36"/>
      <c r="H30" s="36"/>
      <c r="I30" s="37"/>
      <c r="J30" s="4">
        <v>83</v>
      </c>
      <c r="K30" s="4">
        <v>94</v>
      </c>
      <c r="L30" s="4">
        <v>95</v>
      </c>
      <c r="M30" s="4"/>
      <c r="N30" s="4"/>
      <c r="O30" s="4"/>
      <c r="P30" s="4"/>
      <c r="Q30" s="10">
        <f t="shared" si="0"/>
        <v>38.857142857142854</v>
      </c>
    </row>
    <row r="31" spans="2:17" x14ac:dyDescent="0.3">
      <c r="B31" s="6">
        <f t="shared" si="1"/>
        <v>23</v>
      </c>
      <c r="C31" s="6" t="s">
        <v>133</v>
      </c>
      <c r="D31" s="35" t="s">
        <v>53</v>
      </c>
      <c r="E31" s="36"/>
      <c r="F31" s="36"/>
      <c r="G31" s="36"/>
      <c r="H31" s="36"/>
      <c r="I31" s="37"/>
      <c r="J31" s="4">
        <v>70</v>
      </c>
      <c r="K31" s="4">
        <v>80</v>
      </c>
      <c r="L31" s="4">
        <v>86</v>
      </c>
      <c r="M31" s="4"/>
      <c r="N31" s="4"/>
      <c r="O31" s="4"/>
      <c r="P31" s="4"/>
      <c r="Q31" s="10">
        <f t="shared" si="0"/>
        <v>33.714285714285715</v>
      </c>
    </row>
    <row r="32" spans="2:17" x14ac:dyDescent="0.3">
      <c r="B32" s="6">
        <f t="shared" si="1"/>
        <v>24</v>
      </c>
      <c r="C32" s="6" t="s">
        <v>170</v>
      </c>
      <c r="D32" s="35" t="s">
        <v>54</v>
      </c>
      <c r="E32" s="36"/>
      <c r="F32" s="36"/>
      <c r="G32" s="36"/>
      <c r="H32" s="36"/>
      <c r="I32" s="37"/>
      <c r="J32" s="4">
        <v>70</v>
      </c>
      <c r="K32" s="4">
        <v>80</v>
      </c>
      <c r="L32" s="4">
        <v>74</v>
      </c>
      <c r="M32" s="4"/>
      <c r="N32" s="4"/>
      <c r="O32" s="4"/>
      <c r="P32" s="4"/>
      <c r="Q32" s="10">
        <f t="shared" si="0"/>
        <v>32</v>
      </c>
    </row>
    <row r="33" spans="2:17" x14ac:dyDescent="0.3">
      <c r="B33" s="6">
        <f t="shared" si="1"/>
        <v>25</v>
      </c>
      <c r="C33" s="6" t="s">
        <v>171</v>
      </c>
      <c r="D33" s="35" t="s">
        <v>56</v>
      </c>
      <c r="E33" s="36"/>
      <c r="F33" s="36"/>
      <c r="G33" s="36"/>
      <c r="H33" s="36"/>
      <c r="I33" s="37"/>
      <c r="J33" s="4">
        <v>70</v>
      </c>
      <c r="K33" s="4">
        <v>86</v>
      </c>
      <c r="L33" s="4">
        <v>84</v>
      </c>
      <c r="M33" s="4"/>
      <c r="N33" s="4"/>
      <c r="O33" s="4"/>
      <c r="P33" s="4"/>
      <c r="Q33" s="10">
        <f t="shared" si="0"/>
        <v>34.285714285714285</v>
      </c>
    </row>
    <row r="34" spans="2:17" x14ac:dyDescent="0.3">
      <c r="B34" s="6">
        <f t="shared" si="1"/>
        <v>26</v>
      </c>
      <c r="C34" s="6" t="s">
        <v>135</v>
      </c>
      <c r="D34" s="35" t="s">
        <v>57</v>
      </c>
      <c r="E34" s="36"/>
      <c r="F34" s="36"/>
      <c r="G34" s="36"/>
      <c r="H34" s="36"/>
      <c r="I34" s="37"/>
      <c r="J34" s="4">
        <v>70</v>
      </c>
      <c r="K34" s="4">
        <v>95</v>
      </c>
      <c r="L34" s="4">
        <v>89</v>
      </c>
      <c r="M34" s="4"/>
      <c r="N34" s="4"/>
      <c r="O34" s="4"/>
      <c r="P34" s="4"/>
      <c r="Q34" s="10">
        <f t="shared" si="0"/>
        <v>36.285714285714285</v>
      </c>
    </row>
    <row r="35" spans="2:17" x14ac:dyDescent="0.3">
      <c r="B35" s="6">
        <f t="shared" si="1"/>
        <v>27</v>
      </c>
      <c r="C35" s="6" t="s">
        <v>136</v>
      </c>
      <c r="D35" s="35" t="s">
        <v>58</v>
      </c>
      <c r="E35" s="36"/>
      <c r="F35" s="36"/>
      <c r="G35" s="36"/>
      <c r="H35" s="36"/>
      <c r="I35" s="37"/>
      <c r="J35" s="4">
        <v>70</v>
      </c>
      <c r="K35" s="4">
        <v>70</v>
      </c>
      <c r="L35" s="4">
        <v>86</v>
      </c>
      <c r="M35" s="4"/>
      <c r="N35" s="4"/>
      <c r="O35" s="4"/>
      <c r="P35" s="4"/>
      <c r="Q35" s="10">
        <f t="shared" si="0"/>
        <v>32.285714285714285</v>
      </c>
    </row>
    <row r="36" spans="2:17" x14ac:dyDescent="0.3">
      <c r="B36" s="6">
        <f t="shared" si="1"/>
        <v>28</v>
      </c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25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0.92592592592592593</v>
      </c>
      <c r="K57" s="14">
        <f t="shared" ref="K57:Q57" si="7">K54/K56</f>
        <v>0.96296296296296291</v>
      </c>
      <c r="L57" s="14">
        <f t="shared" si="7"/>
        <v>0.96296296296296291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7.407407407407407E-2</v>
      </c>
      <c r="K58" s="13">
        <f t="shared" ref="K58:Q58" si="8">K55/K56</f>
        <v>3.7037037037037035E-2</v>
      </c>
      <c r="L58" s="14">
        <f t="shared" si="8"/>
        <v>3.7037037037037035E-2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C7" zoomScale="161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1" t="s">
        <v>30</v>
      </c>
      <c r="E4" s="21"/>
      <c r="F4" s="21"/>
      <c r="G4" s="21"/>
      <c r="I4" t="s">
        <v>1</v>
      </c>
      <c r="J4" s="22" t="s">
        <v>29</v>
      </c>
      <c r="K4" s="22"/>
      <c r="M4" t="s">
        <v>2</v>
      </c>
      <c r="N4" s="23" t="s">
        <v>173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26</v>
      </c>
      <c r="E6" s="22"/>
      <c r="F6" s="22"/>
      <c r="G6" s="22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5" t="s">
        <v>33</v>
      </c>
      <c r="E9" s="36"/>
      <c r="F9" s="36"/>
      <c r="G9" s="36"/>
      <c r="H9" s="36"/>
      <c r="I9" s="37"/>
      <c r="J9" s="4">
        <v>81</v>
      </c>
      <c r="K9" s="4">
        <v>98</v>
      </c>
      <c r="L9" s="4">
        <v>89</v>
      </c>
      <c r="M9" s="4"/>
      <c r="N9" s="4"/>
      <c r="O9" s="4"/>
      <c r="P9" s="4"/>
      <c r="Q9" s="10">
        <f>SUM(J9:P9)/7</f>
        <v>38.285714285714285</v>
      </c>
    </row>
    <row r="10" spans="2:18" x14ac:dyDescent="0.3">
      <c r="B10" s="6">
        <f>B9+1</f>
        <v>2</v>
      </c>
      <c r="C10" s="6" t="s">
        <v>117</v>
      </c>
      <c r="D10" s="35" t="s">
        <v>34</v>
      </c>
      <c r="E10" s="36"/>
      <c r="F10" s="36"/>
      <c r="G10" s="36"/>
      <c r="H10" s="36"/>
      <c r="I10" s="37"/>
      <c r="J10" s="4">
        <v>94</v>
      </c>
      <c r="K10" s="4">
        <v>98</v>
      </c>
      <c r="L10" s="4">
        <v>99</v>
      </c>
      <c r="M10" s="4"/>
      <c r="N10" s="4"/>
      <c r="O10" s="4"/>
      <c r="P10" s="4"/>
      <c r="Q10" s="10">
        <f t="shared" ref="Q10:Q48" si="0">SUM(J10:P10)/7</f>
        <v>41.571428571428569</v>
      </c>
    </row>
    <row r="11" spans="2:18" x14ac:dyDescent="0.3">
      <c r="B11" s="6">
        <f t="shared" ref="B11:B53" si="1">B10+1</f>
        <v>3</v>
      </c>
      <c r="C11" s="6" t="s">
        <v>118</v>
      </c>
      <c r="D11" s="35" t="s">
        <v>35</v>
      </c>
      <c r="E11" s="36"/>
      <c r="F11" s="36"/>
      <c r="G11" s="36"/>
      <c r="H11" s="36"/>
      <c r="I11" s="37"/>
      <c r="J11" s="4">
        <v>86</v>
      </c>
      <c r="K11" s="4">
        <v>98</v>
      </c>
      <c r="L11" s="4">
        <v>99</v>
      </c>
      <c r="M11" s="4"/>
      <c r="N11" s="4"/>
      <c r="O11" s="4"/>
      <c r="P11" s="4"/>
      <c r="Q11" s="10">
        <f t="shared" si="0"/>
        <v>40.428571428571431</v>
      </c>
    </row>
    <row r="12" spans="2:18" x14ac:dyDescent="0.3">
      <c r="B12" s="6">
        <f t="shared" si="1"/>
        <v>4</v>
      </c>
      <c r="C12" s="6" t="s">
        <v>119</v>
      </c>
      <c r="D12" s="35" t="s">
        <v>36</v>
      </c>
      <c r="E12" s="36"/>
      <c r="F12" s="36"/>
      <c r="G12" s="36"/>
      <c r="H12" s="36"/>
      <c r="I12" s="37"/>
      <c r="J12" s="4">
        <v>66</v>
      </c>
      <c r="K12" s="4">
        <v>70</v>
      </c>
      <c r="L12" s="4">
        <v>89</v>
      </c>
      <c r="M12" s="4"/>
      <c r="N12" s="4"/>
      <c r="O12" s="4"/>
      <c r="P12" s="4"/>
      <c r="Q12" s="10">
        <f t="shared" si="0"/>
        <v>32.142857142857146</v>
      </c>
    </row>
    <row r="13" spans="2:18" x14ac:dyDescent="0.3">
      <c r="B13" s="6">
        <f t="shared" si="1"/>
        <v>5</v>
      </c>
      <c r="C13" s="6" t="s">
        <v>167</v>
      </c>
      <c r="D13" s="35" t="s">
        <v>37</v>
      </c>
      <c r="E13" s="36"/>
      <c r="F13" s="36"/>
      <c r="G13" s="36"/>
      <c r="H13" s="36"/>
      <c r="I13" s="37"/>
      <c r="J13" s="4">
        <v>85</v>
      </c>
      <c r="K13" s="4">
        <v>81</v>
      </c>
      <c r="L13" s="4">
        <v>86</v>
      </c>
      <c r="M13" s="4"/>
      <c r="N13" s="4"/>
      <c r="O13" s="4"/>
      <c r="P13" s="4"/>
      <c r="Q13" s="10">
        <f t="shared" si="0"/>
        <v>36</v>
      </c>
    </row>
    <row r="14" spans="2:18" x14ac:dyDescent="0.3">
      <c r="B14" s="6">
        <f t="shared" si="1"/>
        <v>6</v>
      </c>
      <c r="C14" s="6" t="s">
        <v>120</v>
      </c>
      <c r="D14" s="35" t="s">
        <v>38</v>
      </c>
      <c r="E14" s="36"/>
      <c r="F14" s="36"/>
      <c r="G14" s="36"/>
      <c r="H14" s="36"/>
      <c r="I14" s="37"/>
      <c r="J14" s="4">
        <v>73</v>
      </c>
      <c r="K14" s="4">
        <v>88</v>
      </c>
      <c r="L14" s="4">
        <v>93</v>
      </c>
      <c r="M14" s="4"/>
      <c r="N14" s="4"/>
      <c r="O14" s="4"/>
      <c r="P14" s="4"/>
      <c r="Q14" s="10">
        <f t="shared" si="0"/>
        <v>36.285714285714285</v>
      </c>
    </row>
    <row r="15" spans="2:18" x14ac:dyDescent="0.3">
      <c r="B15" s="6">
        <f t="shared" si="1"/>
        <v>7</v>
      </c>
      <c r="C15" s="6" t="s">
        <v>121</v>
      </c>
      <c r="D15" s="35" t="s">
        <v>39</v>
      </c>
      <c r="E15" s="36"/>
      <c r="F15" s="36"/>
      <c r="G15" s="36"/>
      <c r="H15" s="36"/>
      <c r="I15" s="37"/>
      <c r="J15" s="4">
        <v>73</v>
      </c>
      <c r="K15" s="4">
        <v>89</v>
      </c>
      <c r="L15" s="4">
        <v>95</v>
      </c>
      <c r="M15" s="4"/>
      <c r="N15" s="4"/>
      <c r="O15" s="4"/>
      <c r="P15" s="4"/>
      <c r="Q15" s="10">
        <f t="shared" si="0"/>
        <v>36.714285714285715</v>
      </c>
    </row>
    <row r="16" spans="2:18" x14ac:dyDescent="0.3">
      <c r="B16" s="6">
        <f t="shared" si="1"/>
        <v>8</v>
      </c>
      <c r="C16" s="6" t="s">
        <v>122</v>
      </c>
      <c r="D16" s="35" t="s">
        <v>40</v>
      </c>
      <c r="E16" s="36"/>
      <c r="F16" s="36"/>
      <c r="G16" s="36"/>
      <c r="H16" s="36"/>
      <c r="I16" s="37"/>
      <c r="J16" s="4">
        <v>90</v>
      </c>
      <c r="K16" s="4">
        <v>94</v>
      </c>
      <c r="L16" s="4">
        <v>95</v>
      </c>
      <c r="M16" s="4"/>
      <c r="N16" s="4"/>
      <c r="O16" s="4"/>
      <c r="P16" s="4"/>
      <c r="Q16" s="10">
        <f t="shared" si="0"/>
        <v>39.857142857142854</v>
      </c>
    </row>
    <row r="17" spans="2:17" x14ac:dyDescent="0.3">
      <c r="B17" s="6">
        <f t="shared" si="1"/>
        <v>9</v>
      </c>
      <c r="C17" s="6" t="s">
        <v>123</v>
      </c>
      <c r="D17" s="35" t="s">
        <v>41</v>
      </c>
      <c r="E17" s="36"/>
      <c r="F17" s="36"/>
      <c r="G17" s="36"/>
      <c r="H17" s="36"/>
      <c r="I17" s="37"/>
      <c r="J17" s="4">
        <v>90</v>
      </c>
      <c r="K17" s="4">
        <v>100</v>
      </c>
      <c r="L17" s="4">
        <v>99</v>
      </c>
      <c r="M17" s="4"/>
      <c r="N17" s="4"/>
      <c r="O17" s="4"/>
      <c r="P17" s="4"/>
      <c r="Q17" s="10">
        <f t="shared" si="0"/>
        <v>41.285714285714285</v>
      </c>
    </row>
    <row r="18" spans="2:17" x14ac:dyDescent="0.3">
      <c r="B18" s="6">
        <f t="shared" si="1"/>
        <v>10</v>
      </c>
      <c r="C18" s="6" t="s">
        <v>124</v>
      </c>
      <c r="D18" s="35" t="s">
        <v>42</v>
      </c>
      <c r="E18" s="36"/>
      <c r="F18" s="36"/>
      <c r="G18" s="36"/>
      <c r="H18" s="36"/>
      <c r="I18" s="37"/>
      <c r="J18" s="4">
        <v>83</v>
      </c>
      <c r="K18" s="4">
        <v>94</v>
      </c>
      <c r="L18" s="4">
        <v>95</v>
      </c>
      <c r="M18" s="4"/>
      <c r="N18" s="4"/>
      <c r="O18" s="4"/>
      <c r="P18" s="4"/>
      <c r="Q18" s="10">
        <f t="shared" si="0"/>
        <v>38.857142857142854</v>
      </c>
    </row>
    <row r="19" spans="2:17" x14ac:dyDescent="0.3">
      <c r="B19" s="6">
        <f t="shared" si="1"/>
        <v>11</v>
      </c>
      <c r="C19" s="6" t="s">
        <v>125</v>
      </c>
      <c r="D19" s="35" t="s">
        <v>43</v>
      </c>
      <c r="E19" s="36"/>
      <c r="F19" s="36"/>
      <c r="G19" s="36"/>
      <c r="H19" s="36"/>
      <c r="I19" s="37"/>
      <c r="J19" s="4">
        <v>94</v>
      </c>
      <c r="K19" s="4">
        <v>84</v>
      </c>
      <c r="L19" s="4">
        <v>93</v>
      </c>
      <c r="M19" s="4"/>
      <c r="N19" s="4"/>
      <c r="O19" s="4"/>
      <c r="P19" s="4"/>
      <c r="Q19" s="10">
        <f t="shared" si="0"/>
        <v>38.714285714285715</v>
      </c>
    </row>
    <row r="20" spans="2:17" x14ac:dyDescent="0.3">
      <c r="B20" s="6">
        <f t="shared" si="1"/>
        <v>12</v>
      </c>
      <c r="C20" s="6" t="s">
        <v>126</v>
      </c>
      <c r="D20" s="35" t="s">
        <v>44</v>
      </c>
      <c r="E20" s="36"/>
      <c r="F20" s="36"/>
      <c r="G20" s="36"/>
      <c r="H20" s="36"/>
      <c r="I20" s="37"/>
      <c r="J20" s="4">
        <v>71</v>
      </c>
      <c r="K20" s="4">
        <v>89</v>
      </c>
      <c r="L20" s="4">
        <v>92</v>
      </c>
      <c r="M20" s="4"/>
      <c r="N20" s="4"/>
      <c r="O20" s="4"/>
      <c r="P20" s="4"/>
      <c r="Q20" s="10">
        <f t="shared" si="0"/>
        <v>36</v>
      </c>
    </row>
    <row r="21" spans="2:17" x14ac:dyDescent="0.3">
      <c r="B21" s="6">
        <f t="shared" si="1"/>
        <v>13</v>
      </c>
      <c r="C21" s="6" t="s">
        <v>127</v>
      </c>
      <c r="D21" s="35" t="s">
        <v>45</v>
      </c>
      <c r="E21" s="36"/>
      <c r="F21" s="36"/>
      <c r="G21" s="36"/>
      <c r="H21" s="36"/>
      <c r="I21" s="37"/>
      <c r="J21" s="4">
        <v>84</v>
      </c>
      <c r="K21" s="4">
        <v>94</v>
      </c>
      <c r="L21" s="4">
        <v>90</v>
      </c>
      <c r="M21" s="4"/>
      <c r="N21" s="4"/>
      <c r="O21" s="4"/>
      <c r="P21" s="4"/>
      <c r="Q21" s="10">
        <f t="shared" si="0"/>
        <v>38.285714285714285</v>
      </c>
    </row>
    <row r="22" spans="2:17" x14ac:dyDescent="0.3">
      <c r="B22" s="6">
        <f t="shared" si="1"/>
        <v>14</v>
      </c>
      <c r="C22" s="6" t="s">
        <v>168</v>
      </c>
      <c r="D22" s="35" t="s">
        <v>46</v>
      </c>
      <c r="E22" s="36"/>
      <c r="F22" s="36"/>
      <c r="G22" s="36"/>
      <c r="H22" s="36"/>
      <c r="I22" s="37"/>
      <c r="J22" s="4">
        <v>89</v>
      </c>
      <c r="K22" s="4">
        <v>77</v>
      </c>
      <c r="L22" s="4">
        <v>93</v>
      </c>
      <c r="M22" s="4"/>
      <c r="N22" s="4"/>
      <c r="O22" s="4"/>
      <c r="P22" s="4"/>
      <c r="Q22" s="10">
        <f t="shared" si="0"/>
        <v>37</v>
      </c>
    </row>
    <row r="23" spans="2:17" x14ac:dyDescent="0.3">
      <c r="B23" s="6">
        <f t="shared" si="1"/>
        <v>15</v>
      </c>
      <c r="C23" s="6" t="s">
        <v>128</v>
      </c>
      <c r="D23" s="35" t="s">
        <v>47</v>
      </c>
      <c r="E23" s="36"/>
      <c r="F23" s="36"/>
      <c r="G23" s="36"/>
      <c r="H23" s="36"/>
      <c r="I23" s="37"/>
      <c r="J23" s="4">
        <v>94</v>
      </c>
      <c r="K23" s="4">
        <v>100</v>
      </c>
      <c r="L23" s="4">
        <v>99</v>
      </c>
      <c r="M23" s="4"/>
      <c r="N23" s="4"/>
      <c r="O23" s="4"/>
      <c r="P23" s="4"/>
      <c r="Q23" s="10">
        <f t="shared" si="0"/>
        <v>41.857142857142854</v>
      </c>
    </row>
    <row r="24" spans="2:17" x14ac:dyDescent="0.3">
      <c r="B24" s="6">
        <f t="shared" si="1"/>
        <v>16</v>
      </c>
      <c r="C24" s="6" t="s">
        <v>129</v>
      </c>
      <c r="D24" s="35" t="s">
        <v>48</v>
      </c>
      <c r="E24" s="36"/>
      <c r="F24" s="36"/>
      <c r="G24" s="36"/>
      <c r="H24" s="36"/>
      <c r="I24" s="37"/>
      <c r="J24" s="4">
        <v>62</v>
      </c>
      <c r="K24" s="4">
        <v>94</v>
      </c>
      <c r="L24" s="4">
        <v>89</v>
      </c>
      <c r="M24" s="4"/>
      <c r="N24" s="4"/>
      <c r="O24" s="4"/>
      <c r="P24" s="4"/>
      <c r="Q24" s="10">
        <f t="shared" si="0"/>
        <v>35</v>
      </c>
    </row>
    <row r="25" spans="2:17" x14ac:dyDescent="0.3">
      <c r="B25" s="6">
        <f t="shared" si="1"/>
        <v>17</v>
      </c>
      <c r="C25" s="6" t="s">
        <v>130</v>
      </c>
      <c r="D25" s="35" t="s">
        <v>49</v>
      </c>
      <c r="E25" s="36"/>
      <c r="F25" s="36"/>
      <c r="G25" s="36"/>
      <c r="H25" s="36"/>
      <c r="I25" s="37"/>
      <c r="J25" s="4">
        <v>100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34.285714285714285</v>
      </c>
    </row>
    <row r="26" spans="2:17" x14ac:dyDescent="0.3">
      <c r="B26" s="6">
        <f t="shared" si="1"/>
        <v>18</v>
      </c>
      <c r="C26" s="6" t="s">
        <v>169</v>
      </c>
      <c r="D26" s="35" t="s">
        <v>50</v>
      </c>
      <c r="E26" s="36"/>
      <c r="F26" s="36"/>
      <c r="G26" s="36"/>
      <c r="H26" s="36"/>
      <c r="I26" s="37"/>
      <c r="J26" s="4">
        <v>64</v>
      </c>
      <c r="K26" s="4">
        <v>78</v>
      </c>
      <c r="L26" s="4">
        <v>70</v>
      </c>
      <c r="M26" s="4"/>
      <c r="N26" s="4"/>
      <c r="O26" s="4"/>
      <c r="P26" s="4"/>
      <c r="Q26" s="10">
        <f t="shared" si="0"/>
        <v>30.285714285714285</v>
      </c>
    </row>
    <row r="27" spans="2:17" x14ac:dyDescent="0.3">
      <c r="B27" s="6">
        <f t="shared" si="1"/>
        <v>19</v>
      </c>
      <c r="C27" s="6" t="s">
        <v>131</v>
      </c>
      <c r="D27" s="35" t="s">
        <v>51</v>
      </c>
      <c r="E27" s="36"/>
      <c r="F27" s="36"/>
      <c r="G27" s="36"/>
      <c r="H27" s="36"/>
      <c r="I27" s="37"/>
      <c r="J27" s="4">
        <v>80</v>
      </c>
      <c r="K27" s="4">
        <v>94</v>
      </c>
      <c r="L27" s="4">
        <v>94</v>
      </c>
      <c r="M27" s="4"/>
      <c r="N27" s="4"/>
      <c r="O27" s="4"/>
      <c r="P27" s="4"/>
      <c r="Q27" s="10">
        <f t="shared" si="0"/>
        <v>38.285714285714285</v>
      </c>
    </row>
    <row r="28" spans="2:17" x14ac:dyDescent="0.3">
      <c r="B28" s="6">
        <f t="shared" si="1"/>
        <v>20</v>
      </c>
      <c r="C28" s="6" t="s">
        <v>132</v>
      </c>
      <c r="D28" s="35" t="s">
        <v>52</v>
      </c>
      <c r="E28" s="36"/>
      <c r="F28" s="36"/>
      <c r="G28" s="36"/>
      <c r="H28" s="36"/>
      <c r="I28" s="37"/>
      <c r="J28" s="4">
        <v>82</v>
      </c>
      <c r="K28" s="4">
        <v>90</v>
      </c>
      <c r="L28" s="4">
        <v>92</v>
      </c>
      <c r="M28" s="4"/>
      <c r="N28" s="4"/>
      <c r="O28" s="4"/>
      <c r="P28" s="4"/>
      <c r="Q28" s="10">
        <f t="shared" si="0"/>
        <v>37.714285714285715</v>
      </c>
    </row>
    <row r="29" spans="2:17" x14ac:dyDescent="0.3">
      <c r="B29" s="6">
        <f t="shared" si="1"/>
        <v>21</v>
      </c>
      <c r="C29" s="6" t="s">
        <v>133</v>
      </c>
      <c r="D29" s="35" t="s">
        <v>53</v>
      </c>
      <c r="E29" s="36"/>
      <c r="F29" s="36"/>
      <c r="G29" s="36"/>
      <c r="H29" s="36"/>
      <c r="I29" s="37"/>
      <c r="J29" s="4">
        <v>75</v>
      </c>
      <c r="K29" s="4">
        <v>90</v>
      </c>
      <c r="L29" s="4">
        <v>95</v>
      </c>
      <c r="M29" s="4"/>
      <c r="N29" s="4"/>
      <c r="O29" s="4"/>
      <c r="P29" s="4"/>
      <c r="Q29" s="10">
        <f t="shared" si="0"/>
        <v>37.142857142857146</v>
      </c>
    </row>
    <row r="30" spans="2:17" x14ac:dyDescent="0.3">
      <c r="B30" s="6">
        <f t="shared" si="1"/>
        <v>22</v>
      </c>
      <c r="C30" s="6" t="s">
        <v>170</v>
      </c>
      <c r="D30" s="35" t="s">
        <v>54</v>
      </c>
      <c r="E30" s="36"/>
      <c r="F30" s="36"/>
      <c r="G30" s="36"/>
      <c r="H30" s="36"/>
      <c r="I30" s="37"/>
      <c r="J30" s="4">
        <v>83</v>
      </c>
      <c r="K30" s="4">
        <v>80</v>
      </c>
      <c r="L30" s="4">
        <v>93</v>
      </c>
      <c r="M30" s="4"/>
      <c r="N30" s="4"/>
      <c r="O30" s="4"/>
      <c r="P30" s="4"/>
      <c r="Q30" s="10">
        <f t="shared" si="0"/>
        <v>36.571428571428569</v>
      </c>
    </row>
    <row r="31" spans="2:17" x14ac:dyDescent="0.3">
      <c r="B31" s="6">
        <f t="shared" si="1"/>
        <v>23</v>
      </c>
      <c r="C31" s="6" t="s">
        <v>134</v>
      </c>
      <c r="D31" s="35" t="s">
        <v>55</v>
      </c>
      <c r="E31" s="36"/>
      <c r="F31" s="36"/>
      <c r="G31" s="36"/>
      <c r="H31" s="36"/>
      <c r="I31" s="37"/>
      <c r="J31" s="4">
        <v>83</v>
      </c>
      <c r="K31" s="4">
        <v>77</v>
      </c>
      <c r="L31" s="4">
        <v>86</v>
      </c>
      <c r="M31" s="4"/>
      <c r="N31" s="4"/>
      <c r="O31" s="4"/>
      <c r="P31" s="4"/>
      <c r="Q31" s="10">
        <f t="shared" si="0"/>
        <v>35.142857142857146</v>
      </c>
    </row>
    <row r="32" spans="2:17" x14ac:dyDescent="0.3">
      <c r="B32" s="6">
        <f t="shared" si="1"/>
        <v>24</v>
      </c>
      <c r="C32" s="6" t="s">
        <v>171</v>
      </c>
      <c r="D32" s="35" t="s">
        <v>56</v>
      </c>
      <c r="E32" s="36"/>
      <c r="F32" s="36"/>
      <c r="G32" s="36"/>
      <c r="H32" s="36"/>
      <c r="I32" s="37"/>
      <c r="J32" s="4">
        <v>83</v>
      </c>
      <c r="K32" s="4">
        <v>80</v>
      </c>
      <c r="L32" s="4">
        <v>78</v>
      </c>
      <c r="M32" s="4"/>
      <c r="N32" s="4"/>
      <c r="O32" s="4"/>
      <c r="P32" s="4"/>
      <c r="Q32" s="10">
        <f t="shared" si="0"/>
        <v>34.428571428571431</v>
      </c>
    </row>
    <row r="33" spans="2:17" x14ac:dyDescent="0.3">
      <c r="B33" s="6">
        <f t="shared" si="1"/>
        <v>25</v>
      </c>
      <c r="C33" s="6" t="s">
        <v>135</v>
      </c>
      <c r="D33" s="35" t="s">
        <v>57</v>
      </c>
      <c r="E33" s="36"/>
      <c r="F33" s="36"/>
      <c r="G33" s="36"/>
      <c r="H33" s="36"/>
      <c r="I33" s="37"/>
      <c r="J33" s="4">
        <v>91</v>
      </c>
      <c r="K33" s="4">
        <v>98</v>
      </c>
      <c r="L33" s="4">
        <v>95</v>
      </c>
      <c r="M33" s="4"/>
      <c r="N33" s="4"/>
      <c r="O33" s="4"/>
      <c r="P33" s="4"/>
      <c r="Q33" s="10">
        <f t="shared" si="0"/>
        <v>40.571428571428569</v>
      </c>
    </row>
    <row r="34" spans="2:17" x14ac:dyDescent="0.3">
      <c r="B34" s="6">
        <f t="shared" si="1"/>
        <v>26</v>
      </c>
      <c r="C34" s="6" t="s">
        <v>136</v>
      </c>
      <c r="D34" s="35" t="s">
        <v>58</v>
      </c>
      <c r="E34" s="36"/>
      <c r="F34" s="36"/>
      <c r="G34" s="36"/>
      <c r="H34" s="36"/>
      <c r="I34" s="37"/>
      <c r="J34" s="4">
        <v>89</v>
      </c>
      <c r="K34" s="4">
        <v>89</v>
      </c>
      <c r="L34" s="4">
        <v>92</v>
      </c>
      <c r="M34" s="4"/>
      <c r="N34" s="4"/>
      <c r="O34" s="4"/>
      <c r="P34" s="4"/>
      <c r="Q34" s="10">
        <f t="shared" si="0"/>
        <v>38.571428571428569</v>
      </c>
    </row>
    <row r="35" spans="2:17" x14ac:dyDescent="0.3">
      <c r="B35" s="6">
        <f t="shared" si="1"/>
        <v>27</v>
      </c>
      <c r="C35" s="6" t="s">
        <v>137</v>
      </c>
      <c r="D35" s="35" t="s">
        <v>59</v>
      </c>
      <c r="E35" s="36"/>
      <c r="F35" s="36"/>
      <c r="G35" s="36"/>
      <c r="H35" s="36"/>
      <c r="I35" s="37"/>
      <c r="J35" s="4">
        <v>56</v>
      </c>
      <c r="K35" s="4">
        <v>82</v>
      </c>
      <c r="L35" s="4">
        <v>89</v>
      </c>
      <c r="M35" s="4"/>
      <c r="N35" s="4"/>
      <c r="O35" s="4"/>
      <c r="P35" s="4"/>
      <c r="Q35" s="10">
        <f t="shared" si="0"/>
        <v>32.428571428571431</v>
      </c>
    </row>
    <row r="36" spans="2:17" x14ac:dyDescent="0.3">
      <c r="B36" s="6">
        <f t="shared" si="1"/>
        <v>28</v>
      </c>
      <c r="C36" s="6" t="s">
        <v>138</v>
      </c>
      <c r="D36" s="35" t="s">
        <v>60</v>
      </c>
      <c r="E36" s="36"/>
      <c r="F36" s="36"/>
      <c r="G36" s="36"/>
      <c r="H36" s="36"/>
      <c r="I36" s="37"/>
      <c r="J36" s="4">
        <v>83</v>
      </c>
      <c r="K36" s="4">
        <v>100</v>
      </c>
      <c r="L36" s="4">
        <v>90</v>
      </c>
      <c r="M36" s="4"/>
      <c r="N36" s="4"/>
      <c r="O36" s="4"/>
      <c r="P36" s="4"/>
      <c r="Q36" s="10">
        <f t="shared" si="0"/>
        <v>39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30" t="s">
        <v>19</v>
      </c>
      <c r="I54" s="30"/>
      <c r="J54" s="11">
        <f>COUNTIF(J9:J53,"&gt;=70")</f>
        <v>24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31" t="s">
        <v>20</v>
      </c>
      <c r="I55" s="31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32" t="s">
        <v>16</v>
      </c>
      <c r="I57" s="32"/>
      <c r="J57" s="13">
        <f>J54/J56</f>
        <v>0.8571428571428571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32" t="s">
        <v>17</v>
      </c>
      <c r="I58" s="32"/>
      <c r="J58" s="13">
        <f>J55/J56</f>
        <v>0.14285714285714285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SISTEMA ROBO A</vt:lpstr>
      <vt:lpstr>SIMULACION SISTEMA ROBO B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Nieves</cp:lastModifiedBy>
  <cp:lastPrinted>2023-03-21T15:13:53Z</cp:lastPrinted>
  <dcterms:created xsi:type="dcterms:W3CDTF">2023-03-14T19:16:59Z</dcterms:created>
  <dcterms:modified xsi:type="dcterms:W3CDTF">2023-05-30T23:46:04Z</dcterms:modified>
</cp:coreProperties>
</file>